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ecix-my.sharepoint.com/personal/onedrive-servicemeister_for-the-inter_net/Documents/Service-Meister/Einstieg EN/alle Übersetzungen/"/>
    </mc:Choice>
  </mc:AlternateContent>
  <xr:revisionPtr revIDLastSave="0" documentId="8_{F29265C7-38C4-44B1-9FCF-7D5C29CF3C60}" xr6:coauthVersionLast="47" xr6:coauthVersionMax="47" xr10:uidLastSave="{00000000-0000-0000-0000-000000000000}"/>
  <bookViews>
    <workbookView xWindow="51165" yWindow="465" windowWidth="24060" windowHeight="13170" xr2:uid="{00000000-000D-0000-FFFF-FFFF00000000}"/>
  </bookViews>
  <sheets>
    <sheet name="Assessment" sheetId="1" r:id="rId1"/>
    <sheet name="Resul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36" i="1"/>
  <c r="F22" i="1"/>
  <c r="F18" i="1"/>
  <c r="F12" i="1"/>
  <c r="F9" i="1"/>
  <c r="F6" i="1"/>
  <c r="E25" i="1"/>
  <c r="E18" i="1"/>
  <c r="F8" i="1"/>
  <c r="F7" i="1"/>
  <c r="E7" i="1"/>
  <c r="E6" i="1"/>
  <c r="E12" i="1"/>
  <c r="E9" i="1"/>
  <c r="E22" i="1"/>
  <c r="E36" i="1"/>
  <c r="E59" i="1"/>
  <c r="E63" i="1"/>
  <c r="E62" i="1"/>
  <c r="E61" i="1"/>
  <c r="E60" i="1"/>
  <c r="E55" i="1"/>
  <c r="E54" i="1"/>
  <c r="E53" i="1"/>
  <c r="E52" i="1"/>
  <c r="E48" i="1"/>
  <c r="E47" i="1"/>
  <c r="E46" i="1"/>
  <c r="E45" i="1"/>
  <c r="E44" i="1"/>
  <c r="E40" i="1"/>
  <c r="E39" i="1"/>
  <c r="E38" i="1"/>
  <c r="E37" i="1"/>
  <c r="E35" i="1"/>
  <c r="E34" i="1"/>
  <c r="E33" i="1"/>
  <c r="E32" i="1"/>
  <c r="E31" i="1"/>
  <c r="E27" i="1"/>
  <c r="E26" i="1"/>
  <c r="E24" i="1"/>
  <c r="E23" i="1"/>
  <c r="E21" i="1"/>
  <c r="E20" i="1"/>
  <c r="E19" i="1"/>
  <c r="E14" i="1"/>
  <c r="E13" i="1"/>
  <c r="E11" i="1"/>
  <c r="E10" i="1"/>
  <c r="E8" i="1"/>
  <c r="D15" i="3"/>
  <c r="D14" i="3"/>
  <c r="D13" i="3"/>
  <c r="D12" i="3"/>
  <c r="D11" i="3"/>
  <c r="D7" i="3"/>
  <c r="D9" i="3"/>
  <c r="D8" i="3"/>
  <c r="D5" i="3"/>
  <c r="D4" i="3"/>
  <c r="D3" i="3"/>
  <c r="F63" i="1"/>
  <c r="F62" i="1"/>
  <c r="F61" i="1"/>
  <c r="F60" i="1"/>
  <c r="F55" i="1"/>
  <c r="F54" i="1"/>
  <c r="F53" i="1"/>
  <c r="F52" i="1"/>
  <c r="F48" i="1"/>
  <c r="F47" i="1"/>
  <c r="F46" i="1"/>
  <c r="F45" i="1"/>
  <c r="F44" i="1"/>
  <c r="F40" i="1"/>
  <c r="F39" i="1"/>
  <c r="F38" i="1"/>
  <c r="F37" i="1"/>
  <c r="F35" i="1"/>
  <c r="F34" i="1"/>
  <c r="F33" i="1"/>
  <c r="F32" i="1"/>
  <c r="F31" i="1"/>
  <c r="F27" i="1"/>
  <c r="F26" i="1"/>
  <c r="F25" i="1"/>
  <c r="F24" i="1"/>
  <c r="F23" i="1"/>
  <c r="F21" i="1"/>
  <c r="F20" i="1"/>
  <c r="F19" i="1"/>
  <c r="F10" i="1"/>
  <c r="F11" i="1"/>
  <c r="F13" i="1"/>
  <c r="F14" i="1"/>
  <c r="B9" i="3" l="1"/>
  <c r="C13" i="3"/>
  <c r="B14" i="3"/>
  <c r="C14" i="3"/>
  <c r="C12" i="3"/>
  <c r="C9" i="3"/>
  <c r="C8" i="3"/>
  <c r="C5" i="3"/>
  <c r="C7" i="3"/>
  <c r="C11" i="3"/>
  <c r="C3" i="3"/>
  <c r="B13" i="3"/>
  <c r="C15" i="3"/>
  <c r="B7" i="3"/>
  <c r="B12" i="3"/>
  <c r="C4" i="3"/>
  <c r="B15" i="3"/>
  <c r="B5" i="3"/>
  <c r="B8" i="3"/>
  <c r="B3" i="3"/>
  <c r="D10" i="3"/>
  <c r="B11" i="3"/>
  <c r="B4" i="3"/>
  <c r="D6" i="3"/>
  <c r="D2" i="3"/>
  <c r="C10" i="3" l="1"/>
  <c r="B10" i="3"/>
  <c r="C6" i="3"/>
  <c r="B6" i="3"/>
  <c r="C2" i="3"/>
  <c r="B2" i="3"/>
</calcChain>
</file>

<file path=xl/sharedStrings.xml><?xml version="1.0" encoding="utf-8"?>
<sst xmlns="http://schemas.openxmlformats.org/spreadsheetml/2006/main" count="118" uniqueCount="73">
  <si>
    <t>1. Service message</t>
  </si>
  <si>
    <t>Message generation</t>
  </si>
  <si>
    <t xml:space="preserve">Message typing </t>
  </si>
  <si>
    <t>Message prioritisation</t>
  </si>
  <si>
    <t>2. Ticket assignment</t>
  </si>
  <si>
    <t>Ticket handling</t>
  </si>
  <si>
    <t>Escalation levels</t>
  </si>
  <si>
    <t>Assignment</t>
  </si>
  <si>
    <t>Case clarification</t>
  </si>
  <si>
    <t>Deployment planning / Dispatching</t>
  </si>
  <si>
    <t>4. On-site processing (mobile technician support)</t>
  </si>
  <si>
    <t>6. Evaluation</t>
  </si>
  <si>
    <t>Self-assessment and goals</t>
  </si>
  <si>
    <t>No recording</t>
  </si>
  <si>
    <t>Manual recording</t>
  </si>
  <si>
    <t>Data-driven automatic messages (predictive analysis)</t>
  </si>
  <si>
    <t>No typing</t>
  </si>
  <si>
    <t>Manual typing</t>
  </si>
  <si>
    <t>Data-driven automatic typing</t>
  </si>
  <si>
    <t>No prioritisation</t>
  </si>
  <si>
    <t>Manual prioritisation</t>
  </si>
  <si>
    <t>Data-driven automatic prioritisation</t>
  </si>
  <si>
    <t>No structured process</t>
  </si>
  <si>
    <t>Handling/assignment according to priorities</t>
  </si>
  <si>
    <t>Handling/assignment according to priority and message type</t>
  </si>
  <si>
    <t>Data-driven ticket generation and classification</t>
  </si>
  <si>
    <t xml:space="preserve">None </t>
  </si>
  <si>
    <t>Manual in levels 1, 2, 3</t>
  </si>
  <si>
    <t>Automated escalation according to rules</t>
  </si>
  <si>
    <t>Handling by people</t>
  </si>
  <si>
    <t>Handling by people + knowledge database</t>
  </si>
  <si>
    <t>Handling by intelligent bots</t>
  </si>
  <si>
    <t>Telephone clarification and solution</t>
  </si>
  <si>
    <t>Solution by technician on site</t>
  </si>
  <si>
    <t>Clarification / solution by remote access / support</t>
  </si>
  <si>
    <t>Clarification / solution via customer guidance through data glasses</t>
  </si>
  <si>
    <t>Clarification / solution by intelligent bot</t>
  </si>
  <si>
    <t>No planning board</t>
  </si>
  <si>
    <t>Manually maintained planning table (e.g. Excel)</t>
  </si>
  <si>
    <t>Semi-automatic solution with proposal of available resources</t>
  </si>
  <si>
    <t>Resource proposal with additional consideration of skills</t>
  </si>
  <si>
    <t>Resource proposal with additional consideration of route planning</t>
  </si>
  <si>
    <t>Telephone support from experts</t>
  </si>
  <si>
    <t>Networking among technicians</t>
  </si>
  <si>
    <t>Support through access to knowledge databases</t>
  </si>
  <si>
    <t>Support via data glasses</t>
  </si>
  <si>
    <t>Chatbot support</t>
  </si>
  <si>
    <t>Manual creation and dispatch (form or on PC)</t>
  </si>
  <si>
    <t>Structured creation and central storage (on PC)</t>
  </si>
  <si>
    <t>Mobile app with available order data and info (mobile phone or tablet)</t>
  </si>
  <si>
    <t>Mobile app with order data, coded forms incl. time feedback</t>
  </si>
  <si>
    <t>No evaluation</t>
  </si>
  <si>
    <t>Ticket evaluation / analysis</t>
  </si>
  <si>
    <t>Technician reports - central recording and manual evaluation</t>
  </si>
  <si>
    <t>Technician reports - storage in database with automated evaluation</t>
  </si>
  <si>
    <t>Technician reports - automatic storage and evaluation by means of intelligent algorithms + feedback to knowledge database</t>
  </si>
  <si>
    <t>Either ACTUAL or TARGET</t>
  </si>
  <si>
    <t>ACTUAL</t>
  </si>
  <si>
    <t>TARGET</t>
  </si>
  <si>
    <t>ACTUAL *Importance</t>
  </si>
  <si>
    <t>TARGET *Importance</t>
  </si>
  <si>
    <t>Number of questions</t>
  </si>
  <si>
    <t>Please make only one selection per line
(ACTUAL or TARGET)</t>
  </si>
  <si>
    <t>Please enter only values from 0-3
(0 = not important
3 = very important)</t>
  </si>
  <si>
    <t>Importance 
Enter 0-3</t>
  </si>
  <si>
    <t>Please enter only values from 0-3
(0 = not important,
3 = very important)</t>
  </si>
  <si>
    <t>3. Deployment planning</t>
  </si>
  <si>
    <t xml:space="preserve">TARGET </t>
  </si>
  <si>
    <t>TARGET general (without importance)</t>
  </si>
  <si>
    <t xml:space="preserve">For these six service areas, you can use the assessment form to create a meaningful overall profile via self-assessment and based on your service goals. We will ask you only a few questions related to each area.
This allows you to be clear about your own possible starting points and prerequisites. </t>
  </si>
  <si>
    <t>Importance: 
Enter 0-3</t>
  </si>
  <si>
    <t>3.  Deployment Planning</t>
  </si>
  <si>
    <t>5. Service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</si>
</sst>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C7F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3" xfId="0" applyBorder="1"/>
    <xf numFmtId="0" fontId="1" fillId="2" borderId="2" xfId="0" applyFont="1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3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6" fillId="7" borderId="0" xfId="0" applyFont="1" applyFill="1" applyBorder="1" applyAlignment="1">
      <alignment horizontal="center" vertical="top" wrapText="1"/>
    </xf>
    <xf numFmtId="1" fontId="5" fillId="6" borderId="0" xfId="0" applyNumberFormat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1" fontId="0" fillId="10" borderId="0" xfId="0" applyNumberForma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1" fillId="10" borderId="0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top" wrapText="1"/>
    </xf>
  </cellXfs>
  <cellStyles count="1">
    <cellStyle name="Standard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A2C8"/>
      <color rgb="FFA7EEFF"/>
      <color rgb="FF007692"/>
      <color rgb="FF7DE6FF"/>
      <color rgb="FF004758"/>
      <color rgb="FF00C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2400" b="1" i="0" baseline="0">
                <a:effectLst/>
              </a:rPr>
              <a:t>Self-assessment and goals</a:t>
            </a:r>
            <a:endParaRPr lang="de-DE" sz="2400">
              <a:effectLst/>
            </a:endParaRPr>
          </a:p>
        </c:rich>
      </c:tx>
      <c:layout>
        <c:manualLayout>
          <c:xMode val="edge"/>
          <c:yMode val="edge"/>
          <c:x val="0.28358224637681156"/>
          <c:y val="2.581014136521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57886473429953"/>
          <c:y val="0.20307286140073227"/>
          <c:w val="0.61807789855072459"/>
          <c:h val="0.67397465658917821"/>
        </c:manualLayout>
      </c:layout>
      <c:radarChart>
        <c:radarStyle val="marker"/>
        <c:varyColors val="0"/>
        <c:ser>
          <c:idx val="0"/>
          <c:order val="0"/>
          <c:tx>
            <c:strRef>
              <c:f>Results!$B$1</c:f>
              <c:strCache>
                <c:ptCount val="1"/>
                <c:pt idx="0">
                  <c:v>ACTUAL</c:v>
                </c:pt>
              </c:strCache>
            </c:strRef>
          </c:tx>
          <c:spPr>
            <a:ln w="44450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Results!$A$2:$A$15</c:f>
              <c:strCache>
                <c:ptCount val="14"/>
                <c:pt idx="0">
                  <c:v>1. Service message</c:v>
                </c:pt>
                <c:pt idx="1">
                  <c:v>Message generation</c:v>
                </c:pt>
                <c:pt idx="2">
                  <c:v>Message typing </c:v>
                </c:pt>
                <c:pt idx="3">
                  <c:v>Message prioritisation</c:v>
                </c:pt>
                <c:pt idx="4">
                  <c:v>2. Ticket assignment</c:v>
                </c:pt>
                <c:pt idx="5">
                  <c:v>Ticket handling</c:v>
                </c:pt>
                <c:pt idx="6">
                  <c:v>Escalation levels</c:v>
                </c:pt>
                <c:pt idx="7">
                  <c:v>Assignment</c:v>
                </c:pt>
                <c:pt idx="8">
                  <c:v>3. Deployment planning</c:v>
                </c:pt>
                <c:pt idx="9">
                  <c:v>Case clarification</c:v>
                </c:pt>
                <c:pt idx="10">
                  <c:v>Deployment planning / Dispatching</c:v>
                </c:pt>
                <c:pt idx="11">
                  <c:v>4. On-site processing (mobile technician support)</c:v>
                </c:pt>
                <c:pt idx="12">
                  <c:v>5. Service report</c:v>
                </c:pt>
                <c:pt idx="13">
                  <c:v>6. Evaluation</c:v>
                </c:pt>
              </c:strCache>
            </c:strRef>
          </c:cat>
          <c:val>
            <c:numRef>
              <c:f>Results!$B$2:$B$15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C-4ED5-B365-32B4EF9B497D}"/>
            </c:ext>
          </c:extLst>
        </c:ser>
        <c:ser>
          <c:idx val="1"/>
          <c:order val="1"/>
          <c:tx>
            <c:strRef>
              <c:f>Results!$C$1</c:f>
              <c:strCache>
                <c:ptCount val="1"/>
                <c:pt idx="0">
                  <c:v>TARGET 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Results!$A$2:$A$15</c:f>
              <c:strCache>
                <c:ptCount val="14"/>
                <c:pt idx="0">
                  <c:v>1. Service message</c:v>
                </c:pt>
                <c:pt idx="1">
                  <c:v>Message generation</c:v>
                </c:pt>
                <c:pt idx="2">
                  <c:v>Message typing </c:v>
                </c:pt>
                <c:pt idx="3">
                  <c:v>Message prioritisation</c:v>
                </c:pt>
                <c:pt idx="4">
                  <c:v>2. Ticket assignment</c:v>
                </c:pt>
                <c:pt idx="5">
                  <c:v>Ticket handling</c:v>
                </c:pt>
                <c:pt idx="6">
                  <c:v>Escalation levels</c:v>
                </c:pt>
                <c:pt idx="7">
                  <c:v>Assignment</c:v>
                </c:pt>
                <c:pt idx="8">
                  <c:v>3. Deployment planning</c:v>
                </c:pt>
                <c:pt idx="9">
                  <c:v>Case clarification</c:v>
                </c:pt>
                <c:pt idx="10">
                  <c:v>Deployment planning / Dispatching</c:v>
                </c:pt>
                <c:pt idx="11">
                  <c:v>4. On-site processing (mobile technician support)</c:v>
                </c:pt>
                <c:pt idx="12">
                  <c:v>5. Service report</c:v>
                </c:pt>
                <c:pt idx="13">
                  <c:v>6. Evaluation</c:v>
                </c:pt>
              </c:strCache>
            </c:strRef>
          </c:cat>
          <c:val>
            <c:numRef>
              <c:f>Results!$C$2:$C$15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C-4ED5-B365-32B4EF9B497D}"/>
            </c:ext>
          </c:extLst>
        </c:ser>
        <c:ser>
          <c:idx val="2"/>
          <c:order val="2"/>
          <c:tx>
            <c:strRef>
              <c:f>Results!$D$1</c:f>
              <c:strCache>
                <c:ptCount val="1"/>
                <c:pt idx="0">
                  <c:v>TARGET general (without importance)</c:v>
                </c:pt>
              </c:strCache>
            </c:strRef>
          </c:tx>
          <c:spPr>
            <a:ln w="50800" cap="rnd">
              <a:solidFill>
                <a:srgbClr val="00C7F6">
                  <a:alpha val="69804"/>
                </a:srgbClr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Results!$A$2:$A$15</c:f>
              <c:strCache>
                <c:ptCount val="14"/>
                <c:pt idx="0">
                  <c:v>1. Service message</c:v>
                </c:pt>
                <c:pt idx="1">
                  <c:v>Message generation</c:v>
                </c:pt>
                <c:pt idx="2">
                  <c:v>Message typing </c:v>
                </c:pt>
                <c:pt idx="3">
                  <c:v>Message prioritisation</c:v>
                </c:pt>
                <c:pt idx="4">
                  <c:v>2. Ticket assignment</c:v>
                </c:pt>
                <c:pt idx="5">
                  <c:v>Ticket handling</c:v>
                </c:pt>
                <c:pt idx="6">
                  <c:v>Escalation levels</c:v>
                </c:pt>
                <c:pt idx="7">
                  <c:v>Assignment</c:v>
                </c:pt>
                <c:pt idx="8">
                  <c:v>3. Deployment planning</c:v>
                </c:pt>
                <c:pt idx="9">
                  <c:v>Case clarification</c:v>
                </c:pt>
                <c:pt idx="10">
                  <c:v>Deployment planning / Dispatching</c:v>
                </c:pt>
                <c:pt idx="11">
                  <c:v>4. On-site processing (mobile technician support)</c:v>
                </c:pt>
                <c:pt idx="12">
                  <c:v>5. Service report</c:v>
                </c:pt>
                <c:pt idx="13">
                  <c:v>6. Evaluation</c:v>
                </c:pt>
              </c:strCache>
            </c:strRef>
          </c:cat>
          <c:val>
            <c:numRef>
              <c:f>Results!$D$2:$D$15</c:f>
              <c:numCache>
                <c:formatCode>General</c:formatCode>
                <c:ptCount val="1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EC-4ED5-B365-32B4EF9B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15919"/>
        <c:axId val="130808847"/>
      </c:radarChart>
      <c:catAx>
        <c:axId val="13081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0808847"/>
        <c:crosses val="autoZero"/>
        <c:auto val="1"/>
        <c:lblAlgn val="ctr"/>
        <c:lblOffset val="100"/>
        <c:noMultiLvlLbl val="0"/>
      </c:catAx>
      <c:valAx>
        <c:axId val="13080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C7F6">
                  <a:alpha val="40000"/>
                </a:srgb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0815919"/>
        <c:crosses val="autoZero"/>
        <c:crossBetween val="between"/>
      </c:valAx>
      <c:spPr>
        <a:gradFill flip="none" rotWithShape="1">
          <a:gsLst>
            <a:gs pos="0">
              <a:srgbClr val="007692"/>
            </a:gs>
            <a:gs pos="29000">
              <a:srgbClr val="007692"/>
            </a:gs>
            <a:gs pos="75000">
              <a:srgbClr val="004758"/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4758"/>
    </a:soli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CheckBox" fmlaLink="$C$7" lockText="1" noThreeD="1"/>
</file>

<file path=xl/ctrlProps/ctrlProp10.xml><?xml version="1.0" encoding="utf-8"?>
<formControlPr xmlns="http://schemas.microsoft.com/office/spreadsheetml/2009/9/main" objectType="CheckBox" fmlaLink="$D$11" lockText="1" noThreeD="1"/>
</file>

<file path=xl/ctrlProps/ctrlProp11.xml><?xml version="1.0" encoding="utf-8"?>
<formControlPr xmlns="http://schemas.microsoft.com/office/spreadsheetml/2009/9/main" objectType="CheckBox" fmlaLink="$C$12" lockText="1" noThreeD="1"/>
</file>

<file path=xl/ctrlProps/ctrlProp12.xml><?xml version="1.0" encoding="utf-8"?>
<formControlPr xmlns="http://schemas.microsoft.com/office/spreadsheetml/2009/9/main" objectType="CheckBox" fmlaLink="$D$12" lockText="1" noThreeD="1"/>
</file>

<file path=xl/ctrlProps/ctrlProp13.xml><?xml version="1.0" encoding="utf-8"?>
<formControlPr xmlns="http://schemas.microsoft.com/office/spreadsheetml/2009/9/main" objectType="CheckBox" fmlaLink="$C$10" lockText="1" noThreeD="1"/>
</file>

<file path=xl/ctrlProps/ctrlProp14.xml><?xml version="1.0" encoding="utf-8"?>
<formControlPr xmlns="http://schemas.microsoft.com/office/spreadsheetml/2009/9/main" objectType="CheckBox" fmlaLink="$D$10" lockText="1" noThreeD="1"/>
</file>

<file path=xl/ctrlProps/ctrlProp15.xml><?xml version="1.0" encoding="utf-8"?>
<formControlPr xmlns="http://schemas.microsoft.com/office/spreadsheetml/2009/9/main" objectType="CheckBox" fmlaLink="$C$13" lockText="1" noThreeD="1"/>
</file>

<file path=xl/ctrlProps/ctrlProp16.xml><?xml version="1.0" encoding="utf-8"?>
<formControlPr xmlns="http://schemas.microsoft.com/office/spreadsheetml/2009/9/main" objectType="CheckBox" fmlaLink="$D$13" lockText="1" noThreeD="1"/>
</file>

<file path=xl/ctrlProps/ctrlProp17.xml><?xml version="1.0" encoding="utf-8"?>
<formControlPr xmlns="http://schemas.microsoft.com/office/spreadsheetml/2009/9/main" objectType="CheckBox" fmlaLink="$C$19" lockText="1" noThreeD="1"/>
</file>

<file path=xl/ctrlProps/ctrlProp18.xml><?xml version="1.0" encoding="utf-8"?>
<formControlPr xmlns="http://schemas.microsoft.com/office/spreadsheetml/2009/9/main" objectType="CheckBox" fmlaLink="$D$19" lockText="1" noThreeD="1"/>
</file>

<file path=xl/ctrlProps/ctrlProp19.xml><?xml version="1.0" encoding="utf-8"?>
<formControlPr xmlns="http://schemas.microsoft.com/office/spreadsheetml/2009/9/main" objectType="CheckBox" fmlaLink="$C$20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$D$20" lockText="1" noThreeD="1"/>
</file>

<file path=xl/ctrlProps/ctrlProp21.xml><?xml version="1.0" encoding="utf-8"?>
<formControlPr xmlns="http://schemas.microsoft.com/office/spreadsheetml/2009/9/main" objectType="CheckBox" fmlaLink="$C$18" lockText="1" noThreeD="1"/>
</file>

<file path=xl/ctrlProps/ctrlProp22.xml><?xml version="1.0" encoding="utf-8"?>
<formControlPr xmlns="http://schemas.microsoft.com/office/spreadsheetml/2009/9/main" objectType="CheckBox" fmlaLink="$D$18" lockText="1" noThreeD="1"/>
</file>

<file path=xl/ctrlProps/ctrlProp23.xml><?xml version="1.0" encoding="utf-8"?>
<formControlPr xmlns="http://schemas.microsoft.com/office/spreadsheetml/2009/9/main" objectType="CheckBox" fmlaLink="$C$21" lockText="1" noThreeD="1"/>
</file>

<file path=xl/ctrlProps/ctrlProp24.xml><?xml version="1.0" encoding="utf-8"?>
<formControlPr xmlns="http://schemas.microsoft.com/office/spreadsheetml/2009/9/main" objectType="CheckBox" fmlaLink="$D$21" lockText="1" noThreeD="1"/>
</file>

<file path=xl/ctrlProps/ctrlProp25.xml><?xml version="1.0" encoding="utf-8"?>
<formControlPr xmlns="http://schemas.microsoft.com/office/spreadsheetml/2009/9/main" objectType="CheckBox" fmlaLink="$C$23" lockText="1" noThreeD="1"/>
</file>

<file path=xl/ctrlProps/ctrlProp26.xml><?xml version="1.0" encoding="utf-8"?>
<formControlPr xmlns="http://schemas.microsoft.com/office/spreadsheetml/2009/9/main" objectType="CheckBox" fmlaLink="$D$23" lockText="1" noThreeD="1"/>
</file>

<file path=xl/ctrlProps/ctrlProp27.xml><?xml version="1.0" encoding="utf-8"?>
<formControlPr xmlns="http://schemas.microsoft.com/office/spreadsheetml/2009/9/main" objectType="CheckBox" fmlaLink="$C$24" lockText="1" noThreeD="1"/>
</file>

<file path=xl/ctrlProps/ctrlProp28.xml><?xml version="1.0" encoding="utf-8"?>
<formControlPr xmlns="http://schemas.microsoft.com/office/spreadsheetml/2009/9/main" objectType="CheckBox" fmlaLink="$D$24" lockText="1" noThreeD="1"/>
</file>

<file path=xl/ctrlProps/ctrlProp29.xml><?xml version="1.0" encoding="utf-8"?>
<formControlPr xmlns="http://schemas.microsoft.com/office/spreadsheetml/2009/9/main" objectType="CheckBox" fmlaLink="$C$22" lockText="1" noThreeD="1"/>
</file>

<file path=xl/ctrlProps/ctrlProp3.xml><?xml version="1.0" encoding="utf-8"?>
<formControlPr xmlns="http://schemas.microsoft.com/office/spreadsheetml/2009/9/main" objectType="CheckBox" fmlaLink="$C$8" lockText="1" noThreeD="1"/>
</file>

<file path=xl/ctrlProps/ctrlProp30.xml><?xml version="1.0" encoding="utf-8"?>
<formControlPr xmlns="http://schemas.microsoft.com/office/spreadsheetml/2009/9/main" objectType="CheckBox" fmlaLink="$D$22" lockText="1" noThreeD="1"/>
</file>

<file path=xl/ctrlProps/ctrlProp31.xml><?xml version="1.0" encoding="utf-8"?>
<formControlPr xmlns="http://schemas.microsoft.com/office/spreadsheetml/2009/9/main" objectType="CheckBox" fmlaLink="$C$25" lockText="1" noThreeD="1"/>
</file>

<file path=xl/ctrlProps/ctrlProp32.xml><?xml version="1.0" encoding="utf-8"?>
<formControlPr xmlns="http://schemas.microsoft.com/office/spreadsheetml/2009/9/main" objectType="CheckBox" fmlaLink="$D$25" lockText="1" noThreeD="1"/>
</file>

<file path=xl/ctrlProps/ctrlProp33.xml><?xml version="1.0" encoding="utf-8"?>
<formControlPr xmlns="http://schemas.microsoft.com/office/spreadsheetml/2009/9/main" objectType="CheckBox" fmlaLink="$C$27" lockText="1" noThreeD="1"/>
</file>

<file path=xl/ctrlProps/ctrlProp34.xml><?xml version="1.0" encoding="utf-8"?>
<formControlPr xmlns="http://schemas.microsoft.com/office/spreadsheetml/2009/9/main" objectType="CheckBox" fmlaLink="$D$27" lockText="1" noThreeD="1"/>
</file>

<file path=xl/ctrlProps/ctrlProp35.xml><?xml version="1.0" encoding="utf-8"?>
<formControlPr xmlns="http://schemas.microsoft.com/office/spreadsheetml/2009/9/main" objectType="CheckBox" fmlaLink="$C$26" lockText="1" noThreeD="1"/>
</file>

<file path=xl/ctrlProps/ctrlProp36.xml><?xml version="1.0" encoding="utf-8"?>
<formControlPr xmlns="http://schemas.microsoft.com/office/spreadsheetml/2009/9/main" objectType="CheckBox" fmlaLink="$D$26" lockText="1" noThreeD="1"/>
</file>

<file path=xl/ctrlProps/ctrlProp37.xml><?xml version="1.0" encoding="utf-8"?>
<formControlPr xmlns="http://schemas.microsoft.com/office/spreadsheetml/2009/9/main" objectType="CheckBox" fmlaLink="$C$32" lockText="1" noThreeD="1"/>
</file>

<file path=xl/ctrlProps/ctrlProp38.xml><?xml version="1.0" encoding="utf-8"?>
<formControlPr xmlns="http://schemas.microsoft.com/office/spreadsheetml/2009/9/main" objectType="CheckBox" fmlaLink="$D$32" lockText="1" noThreeD="1"/>
</file>

<file path=xl/ctrlProps/ctrlProp39.xml><?xml version="1.0" encoding="utf-8"?>
<formControlPr xmlns="http://schemas.microsoft.com/office/spreadsheetml/2009/9/main" objectType="CheckBox" fmlaLink="$C$33" lockText="1" noThreeD="1"/>
</file>

<file path=xl/ctrlProps/ctrlProp4.xml><?xml version="1.0" encoding="utf-8"?>
<formControlPr xmlns="http://schemas.microsoft.com/office/spreadsheetml/2009/9/main" objectType="CheckBox" fmlaLink="$D$8" lockText="1" noThreeD="1"/>
</file>

<file path=xl/ctrlProps/ctrlProp40.xml><?xml version="1.0" encoding="utf-8"?>
<formControlPr xmlns="http://schemas.microsoft.com/office/spreadsheetml/2009/9/main" objectType="CheckBox" fmlaLink="$D$33" lockText="1" noThreeD="1"/>
</file>

<file path=xl/ctrlProps/ctrlProp41.xml><?xml version="1.0" encoding="utf-8"?>
<formControlPr xmlns="http://schemas.microsoft.com/office/spreadsheetml/2009/9/main" objectType="CheckBox" fmlaLink="$C$31" lockText="1" noThreeD="1"/>
</file>

<file path=xl/ctrlProps/ctrlProp42.xml><?xml version="1.0" encoding="utf-8"?>
<formControlPr xmlns="http://schemas.microsoft.com/office/spreadsheetml/2009/9/main" objectType="CheckBox" fmlaLink="$D$31" lockText="1" noThreeD="1"/>
</file>

<file path=xl/ctrlProps/ctrlProp43.xml><?xml version="1.0" encoding="utf-8"?>
<formControlPr xmlns="http://schemas.microsoft.com/office/spreadsheetml/2009/9/main" objectType="CheckBox" fmlaLink="$C$34" lockText="1" noThreeD="1"/>
</file>

<file path=xl/ctrlProps/ctrlProp44.xml><?xml version="1.0" encoding="utf-8"?>
<formControlPr xmlns="http://schemas.microsoft.com/office/spreadsheetml/2009/9/main" objectType="CheckBox" fmlaLink="$D$34" lockText="1" noThreeD="1"/>
</file>

<file path=xl/ctrlProps/ctrlProp45.xml><?xml version="1.0" encoding="utf-8"?>
<formControlPr xmlns="http://schemas.microsoft.com/office/spreadsheetml/2009/9/main" objectType="CheckBox" fmlaLink="$C$36" lockText="1" noThreeD="1"/>
</file>

<file path=xl/ctrlProps/ctrlProp46.xml><?xml version="1.0" encoding="utf-8"?>
<formControlPr xmlns="http://schemas.microsoft.com/office/spreadsheetml/2009/9/main" objectType="CheckBox" fmlaLink="$D$36" lockText="1" noThreeD="1"/>
</file>

<file path=xl/ctrlProps/ctrlProp47.xml><?xml version="1.0" encoding="utf-8"?>
<formControlPr xmlns="http://schemas.microsoft.com/office/spreadsheetml/2009/9/main" objectType="CheckBox" fmlaLink="$C$37" lockText="1" noThreeD="1"/>
</file>

<file path=xl/ctrlProps/ctrlProp48.xml><?xml version="1.0" encoding="utf-8"?>
<formControlPr xmlns="http://schemas.microsoft.com/office/spreadsheetml/2009/9/main" objectType="CheckBox" fmlaLink="$D$37" lockText="1" noThreeD="1"/>
</file>

<file path=xl/ctrlProps/ctrlProp49.xml><?xml version="1.0" encoding="utf-8"?>
<formControlPr xmlns="http://schemas.microsoft.com/office/spreadsheetml/2009/9/main" objectType="CheckBox" fmlaLink="$C$35" lockText="1" noThreeD="1"/>
</file>

<file path=xl/ctrlProps/ctrlProp5.xml><?xml version="1.0" encoding="utf-8"?>
<formControlPr xmlns="http://schemas.microsoft.com/office/spreadsheetml/2009/9/main" objectType="CheckBox" fmlaLink="$C$6" lockText="1" noThreeD="1"/>
</file>

<file path=xl/ctrlProps/ctrlProp50.xml><?xml version="1.0" encoding="utf-8"?>
<formControlPr xmlns="http://schemas.microsoft.com/office/spreadsheetml/2009/9/main" objectType="CheckBox" fmlaLink="$D$35" lockText="1" noThreeD="1"/>
</file>

<file path=xl/ctrlProps/ctrlProp51.xml><?xml version="1.0" encoding="utf-8"?>
<formControlPr xmlns="http://schemas.microsoft.com/office/spreadsheetml/2009/9/main" objectType="CheckBox" fmlaLink="$C$38" lockText="1" noThreeD="1"/>
</file>

<file path=xl/ctrlProps/ctrlProp52.xml><?xml version="1.0" encoding="utf-8"?>
<formControlPr xmlns="http://schemas.microsoft.com/office/spreadsheetml/2009/9/main" objectType="CheckBox" fmlaLink="$D$38" lockText="1" noThreeD="1"/>
</file>

<file path=xl/ctrlProps/ctrlProp53.xml><?xml version="1.0" encoding="utf-8"?>
<formControlPr xmlns="http://schemas.microsoft.com/office/spreadsheetml/2009/9/main" objectType="CheckBox" fmlaLink="$C$40" lockText="1" noThreeD="1"/>
</file>

<file path=xl/ctrlProps/ctrlProp54.xml><?xml version="1.0" encoding="utf-8"?>
<formControlPr xmlns="http://schemas.microsoft.com/office/spreadsheetml/2009/9/main" objectType="CheckBox" fmlaLink="$D$40" lockText="1" noThreeD="1"/>
</file>

<file path=xl/ctrlProps/ctrlProp55.xml><?xml version="1.0" encoding="utf-8"?>
<formControlPr xmlns="http://schemas.microsoft.com/office/spreadsheetml/2009/9/main" objectType="CheckBox" fmlaLink="$C$39" lockText="1" noThreeD="1"/>
</file>

<file path=xl/ctrlProps/ctrlProp56.xml><?xml version="1.0" encoding="utf-8"?>
<formControlPr xmlns="http://schemas.microsoft.com/office/spreadsheetml/2009/9/main" objectType="CheckBox" fmlaLink="$D$39" lockText="1" noThreeD="1"/>
</file>

<file path=xl/ctrlProps/ctrlProp57.xml><?xml version="1.0" encoding="utf-8"?>
<formControlPr xmlns="http://schemas.microsoft.com/office/spreadsheetml/2009/9/main" objectType="CheckBox" fmlaLink="$C$45" lockText="1" noThreeD="1"/>
</file>

<file path=xl/ctrlProps/ctrlProp58.xml><?xml version="1.0" encoding="utf-8"?>
<formControlPr xmlns="http://schemas.microsoft.com/office/spreadsheetml/2009/9/main" objectType="CheckBox" fmlaLink="$D$45" lockText="1" noThreeD="1"/>
</file>

<file path=xl/ctrlProps/ctrlProp59.xml><?xml version="1.0" encoding="utf-8"?>
<formControlPr xmlns="http://schemas.microsoft.com/office/spreadsheetml/2009/9/main" objectType="CheckBox" fmlaLink="$C$46" lockText="1" noThreeD="1"/>
</file>

<file path=xl/ctrlProps/ctrlProp6.xml><?xml version="1.0" encoding="utf-8"?>
<formControlPr xmlns="http://schemas.microsoft.com/office/spreadsheetml/2009/9/main" objectType="CheckBox" fmlaLink="$D$6" lockText="1" noThreeD="1"/>
</file>

<file path=xl/ctrlProps/ctrlProp60.xml><?xml version="1.0" encoding="utf-8"?>
<formControlPr xmlns="http://schemas.microsoft.com/office/spreadsheetml/2009/9/main" objectType="CheckBox" fmlaLink="$D$46" lockText="1" noThreeD="1"/>
</file>

<file path=xl/ctrlProps/ctrlProp61.xml><?xml version="1.0" encoding="utf-8"?>
<formControlPr xmlns="http://schemas.microsoft.com/office/spreadsheetml/2009/9/main" objectType="CheckBox" fmlaLink="$C$44" lockText="1" noThreeD="1"/>
</file>

<file path=xl/ctrlProps/ctrlProp62.xml><?xml version="1.0" encoding="utf-8"?>
<formControlPr xmlns="http://schemas.microsoft.com/office/spreadsheetml/2009/9/main" objectType="CheckBox" fmlaLink="$D$44" lockText="1" noThreeD="1"/>
</file>

<file path=xl/ctrlProps/ctrlProp63.xml><?xml version="1.0" encoding="utf-8"?>
<formControlPr xmlns="http://schemas.microsoft.com/office/spreadsheetml/2009/9/main" objectType="CheckBox" fmlaLink="$C$47" lockText="1" noThreeD="1"/>
</file>

<file path=xl/ctrlProps/ctrlProp64.xml><?xml version="1.0" encoding="utf-8"?>
<formControlPr xmlns="http://schemas.microsoft.com/office/spreadsheetml/2009/9/main" objectType="CheckBox" fmlaLink="$D$47" lockText="1" noThreeD="1"/>
</file>

<file path=xl/ctrlProps/ctrlProp65.xml><?xml version="1.0" encoding="utf-8"?>
<formControlPr xmlns="http://schemas.microsoft.com/office/spreadsheetml/2009/9/main" objectType="CheckBox" fmlaLink="$C$48" lockText="1" noThreeD="1"/>
</file>

<file path=xl/ctrlProps/ctrlProp66.xml><?xml version="1.0" encoding="utf-8"?>
<formControlPr xmlns="http://schemas.microsoft.com/office/spreadsheetml/2009/9/main" objectType="CheckBox" fmlaLink="$D$48" lockText="1" noThreeD="1"/>
</file>

<file path=xl/ctrlProps/ctrlProp67.xml><?xml version="1.0" encoding="utf-8"?>
<formControlPr xmlns="http://schemas.microsoft.com/office/spreadsheetml/2009/9/main" objectType="CheckBox" fmlaLink="$C$52" lockText="1" noThreeD="1"/>
</file>

<file path=xl/ctrlProps/ctrlProp68.xml><?xml version="1.0" encoding="utf-8"?>
<formControlPr xmlns="http://schemas.microsoft.com/office/spreadsheetml/2009/9/main" objectType="CheckBox" fmlaLink="$D$52" lockText="1" noThreeD="1"/>
</file>

<file path=xl/ctrlProps/ctrlProp69.xml><?xml version="1.0" encoding="utf-8"?>
<formControlPr xmlns="http://schemas.microsoft.com/office/spreadsheetml/2009/9/main" objectType="CheckBox" fmlaLink="$C$54" lockText="1" noThreeD="1"/>
</file>

<file path=xl/ctrlProps/ctrlProp7.xml><?xml version="1.0" encoding="utf-8"?>
<formControlPr xmlns="http://schemas.microsoft.com/office/spreadsheetml/2009/9/main" objectType="CheckBox" fmlaLink="$C$9" lockText="1" noThreeD="1"/>
</file>

<file path=xl/ctrlProps/ctrlProp70.xml><?xml version="1.0" encoding="utf-8"?>
<formControlPr xmlns="http://schemas.microsoft.com/office/spreadsheetml/2009/9/main" objectType="CheckBox" fmlaLink="$D$54" lockText="1" noThreeD="1"/>
</file>

<file path=xl/ctrlProps/ctrlProp71.xml><?xml version="1.0" encoding="utf-8"?>
<formControlPr xmlns="http://schemas.microsoft.com/office/spreadsheetml/2009/9/main" objectType="CheckBox" fmlaLink="$C$55" lockText="1" noThreeD="1"/>
</file>

<file path=xl/ctrlProps/ctrlProp72.xml><?xml version="1.0" encoding="utf-8"?>
<formControlPr xmlns="http://schemas.microsoft.com/office/spreadsheetml/2009/9/main" objectType="CheckBox" fmlaLink="$D$55" lockText="1" noThreeD="1"/>
</file>

<file path=xl/ctrlProps/ctrlProp73.xml><?xml version="1.0" encoding="utf-8"?>
<formControlPr xmlns="http://schemas.microsoft.com/office/spreadsheetml/2009/9/main" objectType="CheckBox" fmlaLink="$C$53" lockText="1" noThreeD="1"/>
</file>

<file path=xl/ctrlProps/ctrlProp74.xml><?xml version="1.0" encoding="utf-8"?>
<formControlPr xmlns="http://schemas.microsoft.com/office/spreadsheetml/2009/9/main" objectType="CheckBox" fmlaLink="$D$53" lockText="1" noThreeD="1"/>
</file>

<file path=xl/ctrlProps/ctrlProp75.xml><?xml version="1.0" encoding="utf-8"?>
<formControlPr xmlns="http://schemas.microsoft.com/office/spreadsheetml/2009/9/main" objectType="CheckBox" fmlaLink="$C$63" lockText="1" noThreeD="1"/>
</file>

<file path=xl/ctrlProps/ctrlProp76.xml><?xml version="1.0" encoding="utf-8"?>
<formControlPr xmlns="http://schemas.microsoft.com/office/spreadsheetml/2009/9/main" objectType="CheckBox" fmlaLink="$D$63" lockText="1" noThreeD="1"/>
</file>

<file path=xl/ctrlProps/ctrlProp77.xml><?xml version="1.0" encoding="utf-8"?>
<formControlPr xmlns="http://schemas.microsoft.com/office/spreadsheetml/2009/9/main" objectType="CheckBox" fmlaLink="$C$59" lockText="1" noThreeD="1"/>
</file>

<file path=xl/ctrlProps/ctrlProp78.xml><?xml version="1.0" encoding="utf-8"?>
<formControlPr xmlns="http://schemas.microsoft.com/office/spreadsheetml/2009/9/main" objectType="CheckBox" fmlaLink="$D$59" lockText="1" noThreeD="1"/>
</file>

<file path=xl/ctrlProps/ctrlProp79.xml><?xml version="1.0" encoding="utf-8"?>
<formControlPr xmlns="http://schemas.microsoft.com/office/spreadsheetml/2009/9/main" objectType="CheckBox" fmlaLink="$C$60" lockText="1" noThreeD="1"/>
</file>

<file path=xl/ctrlProps/ctrlProp8.xml><?xml version="1.0" encoding="utf-8"?>
<formControlPr xmlns="http://schemas.microsoft.com/office/spreadsheetml/2009/9/main" objectType="CheckBox" fmlaLink="$D$9" lockText="1" noThreeD="1"/>
</file>

<file path=xl/ctrlProps/ctrlProp80.xml><?xml version="1.0" encoding="utf-8"?>
<formControlPr xmlns="http://schemas.microsoft.com/office/spreadsheetml/2009/9/main" objectType="CheckBox" fmlaLink="$D$60" lockText="1" noThreeD="1"/>
</file>

<file path=xl/ctrlProps/ctrlProp81.xml><?xml version="1.0" encoding="utf-8"?>
<formControlPr xmlns="http://schemas.microsoft.com/office/spreadsheetml/2009/9/main" objectType="CheckBox" fmlaLink="$C$61" lockText="1" noThreeD="1"/>
</file>

<file path=xl/ctrlProps/ctrlProp82.xml><?xml version="1.0" encoding="utf-8"?>
<formControlPr xmlns="http://schemas.microsoft.com/office/spreadsheetml/2009/9/main" objectType="CheckBox" fmlaLink="$D$61" lockText="1" noThreeD="1"/>
</file>

<file path=xl/ctrlProps/ctrlProp83.xml><?xml version="1.0" encoding="utf-8"?>
<formControlPr xmlns="http://schemas.microsoft.com/office/spreadsheetml/2009/9/main" objectType="CheckBox" fmlaLink="$C$62" lockText="1" noThreeD="1"/>
</file>

<file path=xl/ctrlProps/ctrlProp84.xml><?xml version="1.0" encoding="utf-8"?>
<formControlPr xmlns="http://schemas.microsoft.com/office/spreadsheetml/2009/9/main" objectType="CheckBox" fmlaLink="$D$62" lockText="1" noThreeD="1"/>
</file>

<file path=xl/ctrlProps/ctrlProp85.xml><?xml version="1.0" encoding="utf-8"?>
<formControlPr xmlns="http://schemas.microsoft.com/office/spreadsheetml/2009/9/main" objectType="CheckBox" fmlaLink="$C$14" lockText="1" noThreeD="1"/>
</file>

<file path=xl/ctrlProps/ctrlProp86.xml><?xml version="1.0" encoding="utf-8"?>
<formControlPr xmlns="http://schemas.microsoft.com/office/spreadsheetml/2009/9/main" objectType="CheckBox" fmlaLink="$D$14" lockText="1" noThreeD="1"/>
</file>

<file path=xl/ctrlProps/ctrlProp9.xml><?xml version="1.0" encoding="utf-8"?>
<formControlPr xmlns="http://schemas.microsoft.com/office/spreadsheetml/2009/9/main" objectType="CheckBox" fmlaLink="$C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704424</xdr:colOff>
      <xdr:row>1</xdr:row>
      <xdr:rowOff>276532</xdr:rowOff>
    </xdr:from>
    <xdr:to>
      <xdr:col>11</xdr:col>
      <xdr:colOff>417452</xdr:colOff>
      <xdr:row>7</xdr:row>
      <xdr:rowOff>84076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-426" r="-2044" b="426"/>
        <a:stretch/>
      </xdr:blipFill>
      <xdr:spPr>
        <a:xfrm>
          <a:off x="10200849" y="1667182"/>
          <a:ext cx="4180253" cy="4419549"/>
        </a:xfrm>
        <a:prstGeom prst="rect">
          <a:avLst/>
        </a:prstGeom>
      </xdr:spPr>
    </xdr:pic>
    <xdr:clientData/>
  </xdr:twoCellAnchor>
  <xdr:twoCellAnchor editAs="oneCell">
    <xdr:from>
      <xdr:col>10</xdr:col>
      <xdr:colOff>922667</xdr:colOff>
      <xdr:row>0</xdr:row>
      <xdr:rowOff>311971</xdr:rowOff>
    </xdr:from>
    <xdr:to>
      <xdr:col>10</xdr:col>
      <xdr:colOff>4258322</xdr:colOff>
      <xdr:row>0</xdr:row>
      <xdr:rowOff>1390201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2226" y="311971"/>
          <a:ext cx="3333750" cy="10782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18</xdr:row>
          <xdr:rowOff>30480</xdr:rowOff>
        </xdr:from>
        <xdr:to>
          <xdr:col>7</xdr:col>
          <xdr:colOff>762000</xdr:colOff>
          <xdr:row>18</xdr:row>
          <xdr:rowOff>361950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30480</xdr:rowOff>
        </xdr:from>
        <xdr:to>
          <xdr:col>8</xdr:col>
          <xdr:colOff>712470</xdr:colOff>
          <xdr:row>18</xdr:row>
          <xdr:rowOff>361950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19</xdr:row>
          <xdr:rowOff>38100</xdr:rowOff>
        </xdr:from>
        <xdr:to>
          <xdr:col>7</xdr:col>
          <xdr:colOff>762000</xdr:colOff>
          <xdr:row>19</xdr:row>
          <xdr:rowOff>361950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19</xdr:row>
          <xdr:rowOff>38100</xdr:rowOff>
        </xdr:from>
        <xdr:to>
          <xdr:col>8</xdr:col>
          <xdr:colOff>712470</xdr:colOff>
          <xdr:row>19</xdr:row>
          <xdr:rowOff>361950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17</xdr:row>
          <xdr:rowOff>19050</xdr:rowOff>
        </xdr:from>
        <xdr:to>
          <xdr:col>7</xdr:col>
          <xdr:colOff>762000</xdr:colOff>
          <xdr:row>17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8</xdr:col>
          <xdr:colOff>712470</xdr:colOff>
          <xdr:row>17</xdr:row>
          <xdr:rowOff>361950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20</xdr:row>
          <xdr:rowOff>38100</xdr:rowOff>
        </xdr:from>
        <xdr:to>
          <xdr:col>7</xdr:col>
          <xdr:colOff>762000</xdr:colOff>
          <xdr:row>20</xdr:row>
          <xdr:rowOff>361950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38100</xdr:rowOff>
        </xdr:from>
        <xdr:to>
          <xdr:col>8</xdr:col>
          <xdr:colOff>712470</xdr:colOff>
          <xdr:row>20</xdr:row>
          <xdr:rowOff>361950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22</xdr:row>
          <xdr:rowOff>49530</xdr:rowOff>
        </xdr:from>
        <xdr:to>
          <xdr:col>7</xdr:col>
          <xdr:colOff>762000</xdr:colOff>
          <xdr:row>22</xdr:row>
          <xdr:rowOff>361950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49530</xdr:rowOff>
        </xdr:from>
        <xdr:to>
          <xdr:col>8</xdr:col>
          <xdr:colOff>712470</xdr:colOff>
          <xdr:row>22</xdr:row>
          <xdr:rowOff>361950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23</xdr:row>
          <xdr:rowOff>49530</xdr:rowOff>
        </xdr:from>
        <xdr:to>
          <xdr:col>7</xdr:col>
          <xdr:colOff>762000</xdr:colOff>
          <xdr:row>23</xdr:row>
          <xdr:rowOff>361950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49530</xdr:rowOff>
        </xdr:from>
        <xdr:to>
          <xdr:col>8</xdr:col>
          <xdr:colOff>712470</xdr:colOff>
          <xdr:row>23</xdr:row>
          <xdr:rowOff>361950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21</xdr:row>
          <xdr:rowOff>49530</xdr:rowOff>
        </xdr:from>
        <xdr:to>
          <xdr:col>7</xdr:col>
          <xdr:colOff>762000</xdr:colOff>
          <xdr:row>21</xdr:row>
          <xdr:rowOff>361950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49530</xdr:rowOff>
        </xdr:from>
        <xdr:to>
          <xdr:col>8</xdr:col>
          <xdr:colOff>712470</xdr:colOff>
          <xdr:row>21</xdr:row>
          <xdr:rowOff>361950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24</xdr:row>
          <xdr:rowOff>49530</xdr:rowOff>
        </xdr:from>
        <xdr:to>
          <xdr:col>7</xdr:col>
          <xdr:colOff>731520</xdr:colOff>
          <xdr:row>24</xdr:row>
          <xdr:rowOff>361950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24</xdr:row>
          <xdr:rowOff>49530</xdr:rowOff>
        </xdr:from>
        <xdr:to>
          <xdr:col>8</xdr:col>
          <xdr:colOff>712470</xdr:colOff>
          <xdr:row>24</xdr:row>
          <xdr:rowOff>361950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26</xdr:row>
          <xdr:rowOff>49530</xdr:rowOff>
        </xdr:from>
        <xdr:to>
          <xdr:col>7</xdr:col>
          <xdr:colOff>762000</xdr:colOff>
          <xdr:row>26</xdr:row>
          <xdr:rowOff>361950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26</xdr:row>
          <xdr:rowOff>49530</xdr:rowOff>
        </xdr:from>
        <xdr:to>
          <xdr:col>8</xdr:col>
          <xdr:colOff>712470</xdr:colOff>
          <xdr:row>26</xdr:row>
          <xdr:rowOff>361950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25</xdr:row>
          <xdr:rowOff>49530</xdr:rowOff>
        </xdr:from>
        <xdr:to>
          <xdr:col>7</xdr:col>
          <xdr:colOff>762000</xdr:colOff>
          <xdr:row>25</xdr:row>
          <xdr:rowOff>361950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49530</xdr:rowOff>
        </xdr:from>
        <xdr:to>
          <xdr:col>8</xdr:col>
          <xdr:colOff>712470</xdr:colOff>
          <xdr:row>25</xdr:row>
          <xdr:rowOff>361950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31</xdr:row>
          <xdr:rowOff>68580</xdr:rowOff>
        </xdr:from>
        <xdr:to>
          <xdr:col>7</xdr:col>
          <xdr:colOff>762000</xdr:colOff>
          <xdr:row>32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31</xdr:row>
          <xdr:rowOff>57150</xdr:rowOff>
        </xdr:from>
        <xdr:to>
          <xdr:col>8</xdr:col>
          <xdr:colOff>712470</xdr:colOff>
          <xdr:row>32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32</xdr:row>
          <xdr:rowOff>68580</xdr:rowOff>
        </xdr:from>
        <xdr:to>
          <xdr:col>7</xdr:col>
          <xdr:colOff>762000</xdr:colOff>
          <xdr:row>33</xdr:row>
          <xdr:rowOff>7620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68580</xdr:rowOff>
        </xdr:from>
        <xdr:to>
          <xdr:col>8</xdr:col>
          <xdr:colOff>712470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30</xdr:row>
          <xdr:rowOff>68580</xdr:rowOff>
        </xdr:from>
        <xdr:to>
          <xdr:col>7</xdr:col>
          <xdr:colOff>762000</xdr:colOff>
          <xdr:row>31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30</xdr:row>
          <xdr:rowOff>68580</xdr:rowOff>
        </xdr:from>
        <xdr:to>
          <xdr:col>8</xdr:col>
          <xdr:colOff>712470</xdr:colOff>
          <xdr:row>31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33</xdr:row>
          <xdr:rowOff>68580</xdr:rowOff>
        </xdr:from>
        <xdr:to>
          <xdr:col>7</xdr:col>
          <xdr:colOff>762000</xdr:colOff>
          <xdr:row>34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33</xdr:row>
          <xdr:rowOff>57150</xdr:rowOff>
        </xdr:from>
        <xdr:to>
          <xdr:col>8</xdr:col>
          <xdr:colOff>712470</xdr:colOff>
          <xdr:row>34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35</xdr:row>
          <xdr:rowOff>57150</xdr:rowOff>
        </xdr:from>
        <xdr:to>
          <xdr:col>7</xdr:col>
          <xdr:colOff>762000</xdr:colOff>
          <xdr:row>36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57150</xdr:rowOff>
        </xdr:from>
        <xdr:to>
          <xdr:col>8</xdr:col>
          <xdr:colOff>712470</xdr:colOff>
          <xdr:row>36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36</xdr:row>
          <xdr:rowOff>57150</xdr:rowOff>
        </xdr:from>
        <xdr:to>
          <xdr:col>7</xdr:col>
          <xdr:colOff>762000</xdr:colOff>
          <xdr:row>37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36</xdr:row>
          <xdr:rowOff>57150</xdr:rowOff>
        </xdr:from>
        <xdr:to>
          <xdr:col>8</xdr:col>
          <xdr:colOff>712470</xdr:colOff>
          <xdr:row>37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34</xdr:row>
          <xdr:rowOff>57150</xdr:rowOff>
        </xdr:from>
        <xdr:to>
          <xdr:col>7</xdr:col>
          <xdr:colOff>762000</xdr:colOff>
          <xdr:row>35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34</xdr:row>
          <xdr:rowOff>57150</xdr:rowOff>
        </xdr:from>
        <xdr:to>
          <xdr:col>8</xdr:col>
          <xdr:colOff>712470</xdr:colOff>
          <xdr:row>35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37</xdr:row>
          <xdr:rowOff>57150</xdr:rowOff>
        </xdr:from>
        <xdr:to>
          <xdr:col>7</xdr:col>
          <xdr:colOff>762000</xdr:colOff>
          <xdr:row>38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37</xdr:row>
          <xdr:rowOff>57150</xdr:rowOff>
        </xdr:from>
        <xdr:to>
          <xdr:col>8</xdr:col>
          <xdr:colOff>712470</xdr:colOff>
          <xdr:row>38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39</xdr:row>
          <xdr:rowOff>57150</xdr:rowOff>
        </xdr:from>
        <xdr:to>
          <xdr:col>7</xdr:col>
          <xdr:colOff>762000</xdr:colOff>
          <xdr:row>40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39</xdr:row>
          <xdr:rowOff>57150</xdr:rowOff>
        </xdr:from>
        <xdr:to>
          <xdr:col>8</xdr:col>
          <xdr:colOff>712470</xdr:colOff>
          <xdr:row>40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38</xdr:row>
          <xdr:rowOff>57150</xdr:rowOff>
        </xdr:from>
        <xdr:to>
          <xdr:col>7</xdr:col>
          <xdr:colOff>762000</xdr:colOff>
          <xdr:row>39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38</xdr:row>
          <xdr:rowOff>57150</xdr:rowOff>
        </xdr:from>
        <xdr:to>
          <xdr:col>8</xdr:col>
          <xdr:colOff>712470</xdr:colOff>
          <xdr:row>39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76200</xdr:rowOff>
        </xdr:from>
        <xdr:to>
          <xdr:col>7</xdr:col>
          <xdr:colOff>762000</xdr:colOff>
          <xdr:row>45</xdr:row>
          <xdr:rowOff>7620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76200</xdr:rowOff>
        </xdr:from>
        <xdr:to>
          <xdr:col>8</xdr:col>
          <xdr:colOff>712470</xdr:colOff>
          <xdr:row>45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76200</xdr:rowOff>
        </xdr:from>
        <xdr:to>
          <xdr:col>7</xdr:col>
          <xdr:colOff>762000</xdr:colOff>
          <xdr:row>46</xdr:row>
          <xdr:rowOff>7620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45</xdr:row>
          <xdr:rowOff>76200</xdr:rowOff>
        </xdr:from>
        <xdr:to>
          <xdr:col>8</xdr:col>
          <xdr:colOff>712470</xdr:colOff>
          <xdr:row>46</xdr:row>
          <xdr:rowOff>7620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43</xdr:row>
          <xdr:rowOff>76200</xdr:rowOff>
        </xdr:from>
        <xdr:to>
          <xdr:col>7</xdr:col>
          <xdr:colOff>762000</xdr:colOff>
          <xdr:row>44</xdr:row>
          <xdr:rowOff>7620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43</xdr:row>
          <xdr:rowOff>76200</xdr:rowOff>
        </xdr:from>
        <xdr:to>
          <xdr:col>8</xdr:col>
          <xdr:colOff>712470</xdr:colOff>
          <xdr:row>44</xdr:row>
          <xdr:rowOff>7620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46</xdr:row>
          <xdr:rowOff>68580</xdr:rowOff>
        </xdr:from>
        <xdr:to>
          <xdr:col>7</xdr:col>
          <xdr:colOff>762000</xdr:colOff>
          <xdr:row>47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46</xdr:row>
          <xdr:rowOff>68580</xdr:rowOff>
        </xdr:from>
        <xdr:to>
          <xdr:col>8</xdr:col>
          <xdr:colOff>712470</xdr:colOff>
          <xdr:row>47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47</xdr:row>
          <xdr:rowOff>68580</xdr:rowOff>
        </xdr:from>
        <xdr:to>
          <xdr:col>7</xdr:col>
          <xdr:colOff>762000</xdr:colOff>
          <xdr:row>48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47</xdr:row>
          <xdr:rowOff>68580</xdr:rowOff>
        </xdr:from>
        <xdr:to>
          <xdr:col>8</xdr:col>
          <xdr:colOff>712470</xdr:colOff>
          <xdr:row>48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51</xdr:row>
          <xdr:rowOff>57150</xdr:rowOff>
        </xdr:from>
        <xdr:to>
          <xdr:col>7</xdr:col>
          <xdr:colOff>762000</xdr:colOff>
          <xdr:row>52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51</xdr:row>
          <xdr:rowOff>68580</xdr:rowOff>
        </xdr:from>
        <xdr:to>
          <xdr:col>8</xdr:col>
          <xdr:colOff>712470</xdr:colOff>
          <xdr:row>52</xdr:row>
          <xdr:rowOff>7620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53</xdr:row>
          <xdr:rowOff>76200</xdr:rowOff>
        </xdr:from>
        <xdr:to>
          <xdr:col>7</xdr:col>
          <xdr:colOff>762000</xdr:colOff>
          <xdr:row>54</xdr:row>
          <xdr:rowOff>7620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53</xdr:row>
          <xdr:rowOff>76200</xdr:rowOff>
        </xdr:from>
        <xdr:to>
          <xdr:col>8</xdr:col>
          <xdr:colOff>712470</xdr:colOff>
          <xdr:row>54</xdr:row>
          <xdr:rowOff>7620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54</xdr:row>
          <xdr:rowOff>76200</xdr:rowOff>
        </xdr:from>
        <xdr:to>
          <xdr:col>7</xdr:col>
          <xdr:colOff>762000</xdr:colOff>
          <xdr:row>55</xdr:row>
          <xdr:rowOff>7620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54</xdr:row>
          <xdr:rowOff>76200</xdr:rowOff>
        </xdr:from>
        <xdr:to>
          <xdr:col>8</xdr:col>
          <xdr:colOff>712470</xdr:colOff>
          <xdr:row>55</xdr:row>
          <xdr:rowOff>7620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52</xdr:row>
          <xdr:rowOff>76200</xdr:rowOff>
        </xdr:from>
        <xdr:to>
          <xdr:col>7</xdr:col>
          <xdr:colOff>762000</xdr:colOff>
          <xdr:row>53</xdr:row>
          <xdr:rowOff>7620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52</xdr:row>
          <xdr:rowOff>76200</xdr:rowOff>
        </xdr:from>
        <xdr:to>
          <xdr:col>8</xdr:col>
          <xdr:colOff>712470</xdr:colOff>
          <xdr:row>53</xdr:row>
          <xdr:rowOff>7620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62</xdr:row>
          <xdr:rowOff>11430</xdr:rowOff>
        </xdr:from>
        <xdr:to>
          <xdr:col>7</xdr:col>
          <xdr:colOff>762000</xdr:colOff>
          <xdr:row>62</xdr:row>
          <xdr:rowOff>312420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62</xdr:row>
          <xdr:rowOff>11430</xdr:rowOff>
        </xdr:from>
        <xdr:to>
          <xdr:col>8</xdr:col>
          <xdr:colOff>712470</xdr:colOff>
          <xdr:row>62</xdr:row>
          <xdr:rowOff>312420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58</xdr:row>
          <xdr:rowOff>57150</xdr:rowOff>
        </xdr:from>
        <xdr:to>
          <xdr:col>7</xdr:col>
          <xdr:colOff>762000</xdr:colOff>
          <xdr:row>59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58</xdr:row>
          <xdr:rowOff>57150</xdr:rowOff>
        </xdr:from>
        <xdr:to>
          <xdr:col>8</xdr:col>
          <xdr:colOff>712470</xdr:colOff>
          <xdr:row>59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59</xdr:row>
          <xdr:rowOff>38100</xdr:rowOff>
        </xdr:from>
        <xdr:to>
          <xdr:col>7</xdr:col>
          <xdr:colOff>762000</xdr:colOff>
          <xdr:row>59</xdr:row>
          <xdr:rowOff>361950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59</xdr:row>
          <xdr:rowOff>38100</xdr:rowOff>
        </xdr:from>
        <xdr:to>
          <xdr:col>8</xdr:col>
          <xdr:colOff>712470</xdr:colOff>
          <xdr:row>59</xdr:row>
          <xdr:rowOff>361950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60</xdr:row>
          <xdr:rowOff>19050</xdr:rowOff>
        </xdr:from>
        <xdr:to>
          <xdr:col>7</xdr:col>
          <xdr:colOff>762000</xdr:colOff>
          <xdr:row>60</xdr:row>
          <xdr:rowOff>361950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60</xdr:row>
          <xdr:rowOff>30480</xdr:rowOff>
        </xdr:from>
        <xdr:to>
          <xdr:col>8</xdr:col>
          <xdr:colOff>712470</xdr:colOff>
          <xdr:row>60</xdr:row>
          <xdr:rowOff>361950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61</xdr:row>
          <xdr:rowOff>11430</xdr:rowOff>
        </xdr:from>
        <xdr:to>
          <xdr:col>7</xdr:col>
          <xdr:colOff>762000</xdr:colOff>
          <xdr:row>61</xdr:row>
          <xdr:rowOff>361950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61</xdr:row>
          <xdr:rowOff>11430</xdr:rowOff>
        </xdr:from>
        <xdr:to>
          <xdr:col>8</xdr:col>
          <xdr:colOff>712470</xdr:colOff>
          <xdr:row>61</xdr:row>
          <xdr:rowOff>331470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182877</xdr:colOff>
          <xdr:row>5</xdr:row>
          <xdr:rowOff>28486</xdr:rowOff>
        </xdr:from>
        <xdr:to>
          <xdr:col>8</xdr:col>
          <xdr:colOff>725115</xdr:colOff>
          <xdr:row>13</xdr:row>
          <xdr:rowOff>361545</xdr:rowOff>
        </xdr:to>
        <xdr:grpSp>
          <xdr:nvGrpSpPr>
            <xdr:cNvPr id="6" name="Gruppieren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7734297" y="5278666"/>
              <a:ext cx="1344243" cy="3379154"/>
              <a:chOff x="13974004" y="3918983"/>
              <a:chExt cx="1333745" cy="3338124"/>
            </a:xfrm>
          </xdr:grpSpPr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3974004" y="4294305"/>
                <a:ext cx="568778" cy="3147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14733535" y="4294757"/>
                <a:ext cx="572591" cy="312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13974004" y="4679928"/>
                <a:ext cx="569590" cy="3234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14733535" y="4678977"/>
                <a:ext cx="572589" cy="3157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13974004" y="3919038"/>
                <a:ext cx="569590" cy="3158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14733535" y="3918983"/>
                <a:ext cx="573408" cy="3140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13974004" y="5066625"/>
                <a:ext cx="569590" cy="313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14733535" y="5056490"/>
                <a:ext cx="573408" cy="3216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13974004" y="5816819"/>
                <a:ext cx="567970" cy="313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14733535" y="5815330"/>
                <a:ext cx="571777" cy="3136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13974004" y="6201271"/>
                <a:ext cx="568772" cy="305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4733535" y="6200252"/>
                <a:ext cx="571766" cy="3059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13974004" y="5439987"/>
                <a:ext cx="568772" cy="313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14733535" y="5439888"/>
                <a:ext cx="572585" cy="313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974004" y="6578103"/>
                <a:ext cx="570397" cy="313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14733528" y="6577485"/>
                <a:ext cx="574221" cy="313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13974004" y="6951127"/>
                <a:ext cx="570397" cy="3059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ACTUAL</a:t>
                </a:r>
              </a:p>
            </xdr:txBody>
          </xdr:sp>
          <xdr:sp macro="" textlink="">
            <xdr:nvSpPr>
              <xdr:cNvPr id="1144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78040000}"/>
                  </a:ext>
                </a:extLst>
              </xdr:cNvPr>
              <xdr:cNvSpPr/>
            </xdr:nvSpPr>
            <xdr:spPr bwMode="auto">
              <a:xfrm>
                <a:off x="14733535" y="6952927"/>
                <a:ext cx="573403" cy="2966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45720" tIns="54864" rIns="0" bIns="54864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TARGET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8721</xdr:colOff>
      <xdr:row>1</xdr:row>
      <xdr:rowOff>25440</xdr:rowOff>
    </xdr:from>
    <xdr:to>
      <xdr:col>15</xdr:col>
      <xdr:colOff>351221</xdr:colOff>
      <xdr:row>45</xdr:row>
      <xdr:rowOff>180957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755"/>
  <sheetViews>
    <sheetView showGridLines="0" tabSelected="1" topLeftCell="A16" zoomScaleNormal="100" workbookViewId="0">
      <selection activeCell="K27" sqref="K27"/>
    </sheetView>
  </sheetViews>
  <sheetFormatPr baseColWidth="10" defaultColWidth="11" defaultRowHeight="14.4" x14ac:dyDescent="0.55000000000000004"/>
  <cols>
    <col min="1" max="1" width="35.15625" style="14" customWidth="1"/>
    <col min="2" max="2" width="69.15625" style="5" customWidth="1"/>
    <col min="3" max="4" width="12.83984375" style="5" hidden="1" customWidth="1"/>
    <col min="5" max="5" width="11" style="5" hidden="1" customWidth="1"/>
    <col min="6" max="6" width="12.15625" style="5" hidden="1" customWidth="1"/>
    <col min="7" max="7" width="11" style="5" hidden="1" customWidth="1"/>
    <col min="8" max="9" width="11" style="5"/>
    <col min="10" max="10" width="16.15625" style="5" customWidth="1"/>
    <col min="11" max="11" width="67" style="5" customWidth="1"/>
    <col min="12" max="16" width="10.41796875" style="5" customWidth="1"/>
    <col min="17" max="16384" width="11" style="5"/>
  </cols>
  <sheetData>
    <row r="1" spans="1:10" ht="110.1" customHeight="1" x14ac:dyDescent="0.55000000000000004">
      <c r="A1" s="22"/>
      <c r="B1" s="23"/>
    </row>
    <row r="2" spans="1:10" ht="39.4" customHeight="1" x14ac:dyDescent="0.55000000000000004">
      <c r="A2" s="24"/>
      <c r="B2" s="25" t="s">
        <v>12</v>
      </c>
      <c r="C2" s="14"/>
      <c r="D2" s="14"/>
      <c r="E2" s="14"/>
      <c r="F2" s="14"/>
      <c r="G2" s="14"/>
      <c r="H2" s="14"/>
      <c r="I2" s="14"/>
      <c r="J2" s="14"/>
    </row>
    <row r="3" spans="1:10" ht="125.5" customHeight="1" x14ac:dyDescent="0.55000000000000004">
      <c r="A3" s="26"/>
      <c r="B3" s="27" t="s">
        <v>69</v>
      </c>
      <c r="C3" s="14"/>
      <c r="D3" s="14"/>
      <c r="E3" s="14"/>
      <c r="F3" s="14"/>
      <c r="G3" s="14"/>
      <c r="H3" s="14"/>
      <c r="I3" s="14"/>
      <c r="J3" s="14"/>
    </row>
    <row r="4" spans="1:10" ht="109" customHeight="1" x14ac:dyDescent="0.55000000000000004">
      <c r="A4" s="26"/>
      <c r="B4" s="26"/>
      <c r="C4" s="15" t="s">
        <v>56</v>
      </c>
      <c r="D4" s="15" t="s">
        <v>56</v>
      </c>
      <c r="E4" s="16" t="s">
        <v>59</v>
      </c>
      <c r="F4" s="16" t="s">
        <v>60</v>
      </c>
      <c r="G4" s="15" t="s">
        <v>61</v>
      </c>
      <c r="H4" s="42" t="s">
        <v>62</v>
      </c>
      <c r="I4" s="42"/>
      <c r="J4" s="15" t="s">
        <v>63</v>
      </c>
    </row>
    <row r="5" spans="1:10" s="9" customFormat="1" ht="30" customHeight="1" x14ac:dyDescent="0.55000000000000004">
      <c r="A5" s="28" t="s">
        <v>0</v>
      </c>
      <c r="B5" s="29"/>
      <c r="C5" s="21" t="s">
        <v>57</v>
      </c>
      <c r="D5" s="21" t="s">
        <v>58</v>
      </c>
      <c r="E5" s="19"/>
      <c r="F5" s="20"/>
      <c r="G5" s="19"/>
      <c r="H5" s="21" t="s">
        <v>57</v>
      </c>
      <c r="I5" s="21" t="s">
        <v>58</v>
      </c>
      <c r="J5" s="41" t="s">
        <v>70</v>
      </c>
    </row>
    <row r="6" spans="1:10" s="9" customFormat="1" ht="30" customHeight="1" x14ac:dyDescent="0.55000000000000004">
      <c r="A6" s="30" t="s">
        <v>1</v>
      </c>
      <c r="B6" s="31" t="s">
        <v>13</v>
      </c>
      <c r="C6" s="12" t="b">
        <v>0</v>
      </c>
      <c r="D6" s="12" t="b">
        <v>0</v>
      </c>
      <c r="E6" s="17">
        <f>IF(C6,1,0)*200*(J6)</f>
        <v>0</v>
      </c>
      <c r="F6" s="18">
        <f>IF(D6,1,0)*200*(J6)</f>
        <v>0</v>
      </c>
      <c r="G6" s="12">
        <v>3</v>
      </c>
      <c r="H6" s="11"/>
      <c r="I6" s="11"/>
      <c r="J6" s="10"/>
    </row>
    <row r="7" spans="1:10" s="9" customFormat="1" ht="30" customHeight="1" x14ac:dyDescent="0.55000000000000004">
      <c r="A7" s="30"/>
      <c r="B7" s="31" t="s">
        <v>14</v>
      </c>
      <c r="C7" s="12" t="b">
        <v>0</v>
      </c>
      <c r="D7" s="12" t="b">
        <v>0</v>
      </c>
      <c r="E7" s="17">
        <f>IF(C7,1,0)*300*(J7)</f>
        <v>0</v>
      </c>
      <c r="F7" s="18">
        <f t="shared" ref="F6:F14" si="0">IF(D7,1,0)*300*(J7)</f>
        <v>0</v>
      </c>
      <c r="G7" s="12"/>
      <c r="H7" s="11"/>
      <c r="I7" s="11"/>
      <c r="J7" s="10"/>
    </row>
    <row r="8" spans="1:10" s="9" customFormat="1" ht="30" customHeight="1" x14ac:dyDescent="0.55000000000000004">
      <c r="A8" s="30"/>
      <c r="B8" s="31" t="s">
        <v>15</v>
      </c>
      <c r="C8" s="12" t="b">
        <v>0</v>
      </c>
      <c r="D8" s="12" t="b">
        <v>0</v>
      </c>
      <c r="E8" s="17">
        <f>IF(C8,1,0)*300*(J8)</f>
        <v>0</v>
      </c>
      <c r="F8" s="18">
        <f t="shared" si="0"/>
        <v>0</v>
      </c>
      <c r="G8" s="12"/>
      <c r="H8" s="11"/>
      <c r="I8" s="11"/>
      <c r="J8" s="10"/>
    </row>
    <row r="9" spans="1:10" s="9" customFormat="1" ht="30" customHeight="1" x14ac:dyDescent="0.55000000000000004">
      <c r="A9" s="30" t="s">
        <v>2</v>
      </c>
      <c r="B9" s="31" t="s">
        <v>16</v>
      </c>
      <c r="C9" s="12" t="b">
        <v>0</v>
      </c>
      <c r="D9" s="12" t="b">
        <v>0</v>
      </c>
      <c r="E9" s="17">
        <f>IF(C9,1,0)*200*(J9)</f>
        <v>0</v>
      </c>
      <c r="F9" s="18">
        <f>IF(D9,1,0)*200*(J9)</f>
        <v>0</v>
      </c>
      <c r="G9" s="12">
        <v>3</v>
      </c>
      <c r="H9" s="11"/>
      <c r="I9" s="11"/>
      <c r="J9" s="10"/>
    </row>
    <row r="10" spans="1:10" s="9" customFormat="1" ht="30" customHeight="1" x14ac:dyDescent="0.55000000000000004">
      <c r="A10" s="30"/>
      <c r="B10" s="31" t="s">
        <v>17</v>
      </c>
      <c r="C10" s="12" t="b">
        <v>0</v>
      </c>
      <c r="D10" s="12" t="b">
        <v>0</v>
      </c>
      <c r="E10" s="17">
        <f>IF(C10,1,0)*300*(J10)</f>
        <v>0</v>
      </c>
      <c r="F10" s="18">
        <f t="shared" si="0"/>
        <v>0</v>
      </c>
      <c r="G10" s="12"/>
      <c r="H10" s="11"/>
      <c r="I10" s="11"/>
      <c r="J10" s="10"/>
    </row>
    <row r="11" spans="1:10" s="9" customFormat="1" ht="30" customHeight="1" x14ac:dyDescent="0.55000000000000004">
      <c r="A11" s="30"/>
      <c r="B11" s="31" t="s">
        <v>18</v>
      </c>
      <c r="C11" s="12" t="b">
        <v>0</v>
      </c>
      <c r="D11" s="12" t="b">
        <v>0</v>
      </c>
      <c r="E11" s="17">
        <f>IF(C11,1,0)*300*(J11)</f>
        <v>0</v>
      </c>
      <c r="F11" s="18">
        <f t="shared" si="0"/>
        <v>0</v>
      </c>
      <c r="G11" s="12"/>
      <c r="H11" s="11"/>
      <c r="I11" s="11"/>
      <c r="J11" s="10"/>
    </row>
    <row r="12" spans="1:10" s="9" customFormat="1" ht="30" customHeight="1" x14ac:dyDescent="0.55000000000000004">
      <c r="A12" s="30" t="s">
        <v>3</v>
      </c>
      <c r="B12" s="31" t="s">
        <v>19</v>
      </c>
      <c r="C12" s="12" t="b">
        <v>0</v>
      </c>
      <c r="D12" s="12" t="b">
        <v>0</v>
      </c>
      <c r="E12" s="17">
        <f>IF(C12,1,0)*200*(J12)</f>
        <v>0</v>
      </c>
      <c r="F12" s="18">
        <f>IF(D12,1,0)*200*(J12)</f>
        <v>0</v>
      </c>
      <c r="G12" s="12">
        <v>3</v>
      </c>
      <c r="H12" s="11"/>
      <c r="I12" s="11"/>
      <c r="J12" s="10"/>
    </row>
    <row r="13" spans="1:10" s="9" customFormat="1" ht="30" customHeight="1" x14ac:dyDescent="0.55000000000000004">
      <c r="A13" s="30"/>
      <c r="B13" s="31" t="s">
        <v>20</v>
      </c>
      <c r="C13" s="12" t="b">
        <v>0</v>
      </c>
      <c r="D13" s="12" t="b">
        <v>0</v>
      </c>
      <c r="E13" s="17">
        <f>IF(C13,1,0)*300*(J13)</f>
        <v>0</v>
      </c>
      <c r="F13" s="18">
        <f t="shared" si="0"/>
        <v>0</v>
      </c>
      <c r="G13" s="12"/>
      <c r="H13" s="11"/>
      <c r="I13" s="11"/>
      <c r="J13" s="10"/>
    </row>
    <row r="14" spans="1:10" s="9" customFormat="1" ht="30" customHeight="1" x14ac:dyDescent="0.55000000000000004">
      <c r="A14" s="30"/>
      <c r="B14" s="31" t="s">
        <v>21</v>
      </c>
      <c r="C14" s="12" t="b">
        <v>0</v>
      </c>
      <c r="D14" s="12" t="b">
        <v>0</v>
      </c>
      <c r="E14" s="17">
        <f>IF(C14,1,0)*300*(J14)</f>
        <v>0</v>
      </c>
      <c r="F14" s="18">
        <f t="shared" si="0"/>
        <v>0</v>
      </c>
      <c r="G14" s="12"/>
      <c r="H14" s="11"/>
      <c r="I14" s="11"/>
      <c r="J14" s="10"/>
    </row>
    <row r="15" spans="1:10" s="9" customFormat="1" ht="30" customHeight="1" x14ac:dyDescent="0.55000000000000004">
      <c r="A15" s="30"/>
      <c r="B15" s="31"/>
      <c r="C15" s="12"/>
      <c r="D15" s="12"/>
      <c r="E15" s="17"/>
      <c r="F15" s="18"/>
      <c r="G15" s="12"/>
      <c r="H15" s="11"/>
      <c r="I15" s="11"/>
      <c r="J15" s="12"/>
    </row>
    <row r="16" spans="1:10" s="9" customFormat="1" ht="30" customHeight="1" x14ac:dyDescent="0.55000000000000004">
      <c r="A16" s="30"/>
      <c r="B16" s="31"/>
      <c r="C16" s="12"/>
      <c r="D16" s="12"/>
      <c r="E16" s="13"/>
      <c r="F16" s="13"/>
      <c r="G16" s="12"/>
      <c r="H16" s="11"/>
      <c r="I16" s="11"/>
      <c r="J16" s="15" t="s">
        <v>65</v>
      </c>
    </row>
    <row r="17" spans="1:10" s="9" customFormat="1" ht="30" customHeight="1" x14ac:dyDescent="0.55000000000000004">
      <c r="A17" s="28" t="s">
        <v>4</v>
      </c>
      <c r="B17" s="29"/>
      <c r="C17" s="40" t="s">
        <v>57</v>
      </c>
      <c r="D17" s="40" t="s">
        <v>58</v>
      </c>
      <c r="E17" s="19"/>
      <c r="F17" s="20"/>
      <c r="G17" s="19"/>
      <c r="H17" s="21" t="s">
        <v>57</v>
      </c>
      <c r="I17" s="21" t="s">
        <v>58</v>
      </c>
      <c r="J17" s="41" t="s">
        <v>64</v>
      </c>
    </row>
    <row r="18" spans="1:10" s="9" customFormat="1" ht="30" customHeight="1" x14ac:dyDescent="0.55000000000000004">
      <c r="A18" s="30" t="s">
        <v>5</v>
      </c>
      <c r="B18" s="31" t="s">
        <v>22</v>
      </c>
      <c r="C18" s="12" t="b">
        <v>0</v>
      </c>
      <c r="D18" s="12" t="b">
        <v>0</v>
      </c>
      <c r="E18" s="17">
        <f>IF(C18,1,0)*200*(J18)</f>
        <v>0</v>
      </c>
      <c r="F18" s="18">
        <f>IF(D18,1,0)*200*(J18)</f>
        <v>0</v>
      </c>
      <c r="G18" s="12">
        <v>4</v>
      </c>
      <c r="H18" s="11"/>
      <c r="I18" s="11"/>
      <c r="J18" s="10"/>
    </row>
    <row r="19" spans="1:10" s="9" customFormat="1" ht="30" customHeight="1" x14ac:dyDescent="0.55000000000000004">
      <c r="A19" s="30"/>
      <c r="B19" s="31" t="s">
        <v>23</v>
      </c>
      <c r="C19" s="12" t="b">
        <v>0</v>
      </c>
      <c r="D19" s="12" t="b">
        <v>0</v>
      </c>
      <c r="E19" s="17">
        <f>IF(C19,1,0)*300*(J19)</f>
        <v>0</v>
      </c>
      <c r="F19" s="18">
        <f t="shared" ref="F18:F27" si="1">IF(D19,1,0)*300*(J19)</f>
        <v>0</v>
      </c>
      <c r="G19" s="12"/>
      <c r="H19" s="11"/>
      <c r="I19" s="11"/>
      <c r="J19" s="10"/>
    </row>
    <row r="20" spans="1:10" s="9" customFormat="1" ht="30" customHeight="1" x14ac:dyDescent="0.55000000000000004">
      <c r="A20" s="30"/>
      <c r="B20" s="31" t="s">
        <v>24</v>
      </c>
      <c r="C20" s="12" t="b">
        <v>0</v>
      </c>
      <c r="D20" s="12" t="b">
        <v>0</v>
      </c>
      <c r="E20" s="17">
        <f>IF(C20,1,0)*300*(J20)</f>
        <v>0</v>
      </c>
      <c r="F20" s="18">
        <f t="shared" si="1"/>
        <v>0</v>
      </c>
      <c r="G20" s="12"/>
      <c r="H20" s="11"/>
      <c r="I20" s="11"/>
      <c r="J20" s="10"/>
    </row>
    <row r="21" spans="1:10" s="9" customFormat="1" ht="30" customHeight="1" x14ac:dyDescent="0.55000000000000004">
      <c r="A21" s="30"/>
      <c r="B21" s="31" t="s">
        <v>25</v>
      </c>
      <c r="C21" s="12" t="b">
        <v>0</v>
      </c>
      <c r="D21" s="12" t="b">
        <v>0</v>
      </c>
      <c r="E21" s="17">
        <f>IF(C21,1,0)*300*(J21)</f>
        <v>0</v>
      </c>
      <c r="F21" s="18">
        <f t="shared" si="1"/>
        <v>0</v>
      </c>
      <c r="G21" s="12"/>
      <c r="H21" s="11"/>
      <c r="I21" s="11"/>
      <c r="J21" s="10"/>
    </row>
    <row r="22" spans="1:10" s="9" customFormat="1" ht="30" customHeight="1" x14ac:dyDescent="0.55000000000000004">
      <c r="A22" s="30" t="s">
        <v>6</v>
      </c>
      <c r="B22" s="31" t="s">
        <v>26</v>
      </c>
      <c r="C22" s="12" t="b">
        <v>0</v>
      </c>
      <c r="D22" s="12" t="b">
        <v>0</v>
      </c>
      <c r="E22" s="17">
        <f>IF(C22,1,0)*200*(J22)</f>
        <v>0</v>
      </c>
      <c r="F22" s="18">
        <f>IF(D22,1,0)*200*(J22)</f>
        <v>0</v>
      </c>
      <c r="G22" s="12">
        <v>3</v>
      </c>
      <c r="H22" s="11"/>
      <c r="I22" s="11"/>
      <c r="J22" s="10"/>
    </row>
    <row r="23" spans="1:10" s="9" customFormat="1" ht="30" customHeight="1" x14ac:dyDescent="0.55000000000000004">
      <c r="A23" s="30"/>
      <c r="B23" s="31" t="s">
        <v>27</v>
      </c>
      <c r="C23" s="12" t="b">
        <v>0</v>
      </c>
      <c r="D23" s="12" t="b">
        <v>0</v>
      </c>
      <c r="E23" s="17">
        <f>IF(C23,1,0)*300*(J23)</f>
        <v>0</v>
      </c>
      <c r="F23" s="18">
        <f t="shared" si="1"/>
        <v>0</v>
      </c>
      <c r="G23" s="12"/>
      <c r="H23" s="11"/>
      <c r="I23" s="11"/>
      <c r="J23" s="10"/>
    </row>
    <row r="24" spans="1:10" s="9" customFormat="1" ht="30" customHeight="1" x14ac:dyDescent="0.55000000000000004">
      <c r="A24" s="30"/>
      <c r="B24" s="31" t="s">
        <v>28</v>
      </c>
      <c r="C24" s="12" t="b">
        <v>0</v>
      </c>
      <c r="D24" s="12" t="b">
        <v>0</v>
      </c>
      <c r="E24" s="17">
        <f>IF(C24,1,0)*300*(J24)</f>
        <v>0</v>
      </c>
      <c r="F24" s="18">
        <f t="shared" si="1"/>
        <v>0</v>
      </c>
      <c r="G24" s="12"/>
      <c r="H24" s="11"/>
      <c r="I24" s="11"/>
      <c r="J24" s="10"/>
    </row>
    <row r="25" spans="1:10" s="9" customFormat="1" ht="30" customHeight="1" x14ac:dyDescent="0.55000000000000004">
      <c r="A25" s="30" t="s">
        <v>7</v>
      </c>
      <c r="B25" s="31" t="s">
        <v>29</v>
      </c>
      <c r="C25" s="12" t="b">
        <v>0</v>
      </c>
      <c r="D25" s="12" t="b">
        <v>0</v>
      </c>
      <c r="E25" s="17">
        <f>IF(C25,1,0)*300*(J25)</f>
        <v>0</v>
      </c>
      <c r="F25" s="18">
        <f t="shared" si="1"/>
        <v>0</v>
      </c>
      <c r="G25" s="12">
        <v>3</v>
      </c>
      <c r="H25" s="11"/>
      <c r="I25" s="11"/>
      <c r="J25" s="10"/>
    </row>
    <row r="26" spans="1:10" s="9" customFormat="1" ht="30" customHeight="1" x14ac:dyDescent="0.55000000000000004">
      <c r="A26" s="30"/>
      <c r="B26" s="31" t="s">
        <v>30</v>
      </c>
      <c r="C26" s="12" t="b">
        <v>0</v>
      </c>
      <c r="D26" s="12" t="b">
        <v>0</v>
      </c>
      <c r="E26" s="17">
        <f>IF(C26,1,0)*300*(J26)</f>
        <v>0</v>
      </c>
      <c r="F26" s="18">
        <f t="shared" si="1"/>
        <v>0</v>
      </c>
      <c r="G26" s="12"/>
      <c r="H26" s="11"/>
      <c r="I26" s="11"/>
      <c r="J26" s="10"/>
    </row>
    <row r="27" spans="1:10" s="9" customFormat="1" ht="30" customHeight="1" x14ac:dyDescent="0.55000000000000004">
      <c r="A27" s="30"/>
      <c r="B27" s="31" t="s">
        <v>31</v>
      </c>
      <c r="C27" s="12" t="b">
        <v>0</v>
      </c>
      <c r="D27" s="12" t="b">
        <v>0</v>
      </c>
      <c r="E27" s="17">
        <f>IF(C27,1,0)*300*(J27)</f>
        <v>0</v>
      </c>
      <c r="F27" s="18">
        <f t="shared" si="1"/>
        <v>0</v>
      </c>
      <c r="G27" s="12"/>
      <c r="H27" s="11"/>
      <c r="I27" s="11"/>
      <c r="J27" s="10"/>
    </row>
    <row r="28" spans="1:10" s="9" customFormat="1" ht="30" customHeight="1" x14ac:dyDescent="0.55000000000000004">
      <c r="A28" s="30"/>
      <c r="B28" s="31"/>
      <c r="C28" s="12"/>
      <c r="D28" s="12"/>
      <c r="E28" s="17"/>
      <c r="F28" s="18"/>
      <c r="G28" s="12"/>
      <c r="H28" s="11"/>
      <c r="I28" s="11"/>
      <c r="J28" s="12"/>
    </row>
    <row r="29" spans="1:10" s="9" customFormat="1" ht="30" customHeight="1" x14ac:dyDescent="0.55000000000000004">
      <c r="A29" s="30"/>
      <c r="B29" s="31"/>
      <c r="C29" s="11"/>
      <c r="D29" s="11"/>
      <c r="E29" s="12"/>
      <c r="F29" s="12"/>
      <c r="G29" s="12"/>
      <c r="H29" s="11"/>
      <c r="I29" s="11"/>
      <c r="J29" s="15" t="s">
        <v>65</v>
      </c>
    </row>
    <row r="30" spans="1:10" s="9" customFormat="1" ht="30" customHeight="1" x14ac:dyDescent="0.55000000000000004">
      <c r="A30" s="28" t="s">
        <v>71</v>
      </c>
      <c r="B30" s="29"/>
      <c r="C30" s="40" t="s">
        <v>57</v>
      </c>
      <c r="D30" s="40" t="s">
        <v>58</v>
      </c>
      <c r="E30" s="19"/>
      <c r="F30" s="20"/>
      <c r="G30" s="19"/>
      <c r="H30" s="21" t="s">
        <v>57</v>
      </c>
      <c r="I30" s="21" t="s">
        <v>58</v>
      </c>
      <c r="J30" s="41" t="s">
        <v>64</v>
      </c>
    </row>
    <row r="31" spans="1:10" s="9" customFormat="1" ht="30" customHeight="1" x14ac:dyDescent="0.55000000000000004">
      <c r="A31" s="32" t="s">
        <v>8</v>
      </c>
      <c r="B31" s="31" t="s">
        <v>32</v>
      </c>
      <c r="C31" s="12" t="b">
        <v>0</v>
      </c>
      <c r="D31" s="12" t="b">
        <v>0</v>
      </c>
      <c r="E31" s="17">
        <f>IF(C31,1,0)*300*(J31)</f>
        <v>0</v>
      </c>
      <c r="F31" s="18">
        <f t="shared" ref="F31:F40" si="2">IF(D31,1,0)*300*(J31)</f>
        <v>0</v>
      </c>
      <c r="G31" s="12">
        <v>5</v>
      </c>
      <c r="H31" s="11"/>
      <c r="I31" s="11"/>
      <c r="J31" s="10"/>
    </row>
    <row r="32" spans="1:10" s="9" customFormat="1" ht="30" customHeight="1" x14ac:dyDescent="0.55000000000000004">
      <c r="A32" s="30"/>
      <c r="B32" s="31" t="s">
        <v>33</v>
      </c>
      <c r="C32" s="12" t="b">
        <v>0</v>
      </c>
      <c r="D32" s="12" t="b">
        <v>0</v>
      </c>
      <c r="E32" s="17">
        <f>IF(C32,1,0)*300*(J32)</f>
        <v>0</v>
      </c>
      <c r="F32" s="18">
        <f t="shared" si="2"/>
        <v>0</v>
      </c>
      <c r="G32" s="12"/>
      <c r="H32" s="11"/>
      <c r="I32" s="11"/>
      <c r="J32" s="10"/>
    </row>
    <row r="33" spans="1:10" s="9" customFormat="1" ht="30" customHeight="1" x14ac:dyDescent="0.55000000000000004">
      <c r="A33" s="30"/>
      <c r="B33" s="31" t="s">
        <v>34</v>
      </c>
      <c r="C33" s="12" t="b">
        <v>0</v>
      </c>
      <c r="D33" s="12" t="b">
        <v>0</v>
      </c>
      <c r="E33" s="17">
        <f>IF(C33,1,0)*300*(J33)</f>
        <v>0</v>
      </c>
      <c r="F33" s="18">
        <f t="shared" si="2"/>
        <v>0</v>
      </c>
      <c r="G33" s="12"/>
      <c r="H33" s="11"/>
      <c r="I33" s="11"/>
      <c r="J33" s="10"/>
    </row>
    <row r="34" spans="1:10" s="9" customFormat="1" ht="30" customHeight="1" x14ac:dyDescent="0.55000000000000004">
      <c r="A34" s="30"/>
      <c r="B34" s="31" t="s">
        <v>35</v>
      </c>
      <c r="C34" s="12" t="b">
        <v>0</v>
      </c>
      <c r="D34" s="12" t="b">
        <v>0</v>
      </c>
      <c r="E34" s="17">
        <f>IF(C34,1,0)*300*(J34)</f>
        <v>0</v>
      </c>
      <c r="F34" s="18">
        <f t="shared" si="2"/>
        <v>0</v>
      </c>
      <c r="G34" s="12"/>
      <c r="H34" s="11"/>
      <c r="I34" s="11"/>
      <c r="J34" s="10"/>
    </row>
    <row r="35" spans="1:10" s="9" customFormat="1" ht="30" customHeight="1" x14ac:dyDescent="0.55000000000000004">
      <c r="A35" s="30"/>
      <c r="B35" s="31" t="s">
        <v>36</v>
      </c>
      <c r="C35" s="12" t="b">
        <v>0</v>
      </c>
      <c r="D35" s="12" t="b">
        <v>0</v>
      </c>
      <c r="E35" s="17">
        <f>IF(C35,1,0)*300*(J35)</f>
        <v>0</v>
      </c>
      <c r="F35" s="18">
        <f t="shared" si="2"/>
        <v>0</v>
      </c>
      <c r="G35" s="12"/>
      <c r="H35" s="11"/>
      <c r="I35" s="11"/>
      <c r="J35" s="10"/>
    </row>
    <row r="36" spans="1:10" s="9" customFormat="1" ht="30" customHeight="1" x14ac:dyDescent="0.55000000000000004">
      <c r="A36" s="30" t="s">
        <v>9</v>
      </c>
      <c r="B36" s="31" t="s">
        <v>37</v>
      </c>
      <c r="C36" s="12" t="b">
        <v>0</v>
      </c>
      <c r="D36" s="12" t="b">
        <v>0</v>
      </c>
      <c r="E36" s="17">
        <f>IF(C36,1,0)*200*(J36)</f>
        <v>0</v>
      </c>
      <c r="F36" s="18">
        <f>IF(D36,1,0)*200*(J36)</f>
        <v>0</v>
      </c>
      <c r="G36" s="12">
        <v>5</v>
      </c>
      <c r="H36" s="11"/>
      <c r="I36" s="11"/>
      <c r="J36" s="10"/>
    </row>
    <row r="37" spans="1:10" s="9" customFormat="1" ht="30" customHeight="1" x14ac:dyDescent="0.55000000000000004">
      <c r="A37" s="30"/>
      <c r="B37" s="31" t="s">
        <v>38</v>
      </c>
      <c r="C37" s="12" t="b">
        <v>0</v>
      </c>
      <c r="D37" s="12" t="b">
        <v>0</v>
      </c>
      <c r="E37" s="17">
        <f>IF(C37,1,0)*300*(J37)</f>
        <v>0</v>
      </c>
      <c r="F37" s="18">
        <f t="shared" si="2"/>
        <v>0</v>
      </c>
      <c r="G37" s="12"/>
      <c r="H37" s="11"/>
      <c r="I37" s="11"/>
      <c r="J37" s="10"/>
    </row>
    <row r="38" spans="1:10" s="9" customFormat="1" ht="30" customHeight="1" x14ac:dyDescent="0.55000000000000004">
      <c r="A38" s="30"/>
      <c r="B38" s="31" t="s">
        <v>39</v>
      </c>
      <c r="C38" s="12" t="b">
        <v>0</v>
      </c>
      <c r="D38" s="12" t="b">
        <v>0</v>
      </c>
      <c r="E38" s="17">
        <f>IF(C38,1,0)*300*(J38)</f>
        <v>0</v>
      </c>
      <c r="F38" s="18">
        <f t="shared" si="2"/>
        <v>0</v>
      </c>
      <c r="G38" s="12"/>
      <c r="H38" s="11"/>
      <c r="I38" s="11"/>
      <c r="J38" s="10"/>
    </row>
    <row r="39" spans="1:10" s="9" customFormat="1" ht="30" customHeight="1" x14ac:dyDescent="0.55000000000000004">
      <c r="A39" s="30"/>
      <c r="B39" s="31" t="s">
        <v>40</v>
      </c>
      <c r="C39" s="12" t="b">
        <v>0</v>
      </c>
      <c r="D39" s="12" t="b">
        <v>0</v>
      </c>
      <c r="E39" s="17">
        <f>IF(C39,1,0)*300*(J39)</f>
        <v>0</v>
      </c>
      <c r="F39" s="18">
        <f t="shared" si="2"/>
        <v>0</v>
      </c>
      <c r="G39" s="12"/>
      <c r="H39" s="11"/>
      <c r="I39" s="11"/>
      <c r="J39" s="10"/>
    </row>
    <row r="40" spans="1:10" s="9" customFormat="1" ht="30" customHeight="1" x14ac:dyDescent="0.55000000000000004">
      <c r="A40" s="30"/>
      <c r="B40" s="31" t="s">
        <v>41</v>
      </c>
      <c r="C40" s="12" t="b">
        <v>0</v>
      </c>
      <c r="D40" s="12" t="b">
        <v>0</v>
      </c>
      <c r="E40" s="17">
        <f>IF(C40,1,0)*300*(J40)</f>
        <v>0</v>
      </c>
      <c r="F40" s="18">
        <f t="shared" si="2"/>
        <v>0</v>
      </c>
      <c r="G40" s="12"/>
      <c r="H40" s="11"/>
      <c r="I40" s="11"/>
      <c r="J40" s="10"/>
    </row>
    <row r="41" spans="1:10" s="9" customFormat="1" ht="30" customHeight="1" x14ac:dyDescent="0.55000000000000004">
      <c r="A41" s="30"/>
      <c r="B41" s="31"/>
      <c r="C41" s="12"/>
      <c r="D41" s="12"/>
      <c r="E41" s="17"/>
      <c r="F41" s="18"/>
      <c r="G41" s="12"/>
      <c r="H41" s="11"/>
      <c r="I41" s="11"/>
      <c r="J41" s="12"/>
    </row>
    <row r="42" spans="1:10" s="9" customFormat="1" ht="30" customHeight="1" x14ac:dyDescent="0.55000000000000004">
      <c r="A42" s="30"/>
      <c r="B42" s="31"/>
      <c r="C42" s="11"/>
      <c r="D42" s="11"/>
      <c r="E42" s="12"/>
      <c r="F42" s="12"/>
      <c r="G42" s="12"/>
      <c r="H42" s="11"/>
      <c r="I42" s="11"/>
      <c r="J42" s="15" t="s">
        <v>65</v>
      </c>
    </row>
    <row r="43" spans="1:10" s="9" customFormat="1" ht="30" customHeight="1" x14ac:dyDescent="0.55000000000000004">
      <c r="A43" s="28" t="s">
        <v>10</v>
      </c>
      <c r="B43" s="29"/>
      <c r="C43" s="40" t="s">
        <v>57</v>
      </c>
      <c r="D43" s="40" t="s">
        <v>58</v>
      </c>
      <c r="E43" s="19"/>
      <c r="F43" s="20"/>
      <c r="G43" s="19"/>
      <c r="H43" s="21" t="s">
        <v>57</v>
      </c>
      <c r="I43" s="21" t="s">
        <v>58</v>
      </c>
      <c r="J43" s="41" t="s">
        <v>64</v>
      </c>
    </row>
    <row r="44" spans="1:10" s="9" customFormat="1" ht="30" customHeight="1" x14ac:dyDescent="0.55000000000000004">
      <c r="A44" s="32"/>
      <c r="B44" s="31" t="s">
        <v>42</v>
      </c>
      <c r="C44" s="12" t="b">
        <v>0</v>
      </c>
      <c r="D44" s="12" t="b">
        <v>0</v>
      </c>
      <c r="E44" s="17">
        <f>IF(C44,1,0)*300*(J44)</f>
        <v>0</v>
      </c>
      <c r="F44" s="18">
        <f>IF(D44,1,0)*300*(J44)</f>
        <v>0</v>
      </c>
      <c r="G44" s="12">
        <v>5</v>
      </c>
      <c r="H44" s="11"/>
      <c r="I44" s="11"/>
      <c r="J44" s="10"/>
    </row>
    <row r="45" spans="1:10" s="9" customFormat="1" ht="30" customHeight="1" x14ac:dyDescent="0.55000000000000004">
      <c r="A45" s="32"/>
      <c r="B45" s="31" t="s">
        <v>43</v>
      </c>
      <c r="C45" s="12" t="b">
        <v>0</v>
      </c>
      <c r="D45" s="12" t="b">
        <v>0</v>
      </c>
      <c r="E45" s="17">
        <f>IF(C45,1,0)*300*(J45)</f>
        <v>0</v>
      </c>
      <c r="F45" s="18">
        <f>IF(D45,1,0)*300*(J45)</f>
        <v>0</v>
      </c>
      <c r="G45" s="12"/>
      <c r="H45" s="11"/>
      <c r="I45" s="11"/>
      <c r="J45" s="10"/>
    </row>
    <row r="46" spans="1:10" s="9" customFormat="1" ht="30" customHeight="1" x14ac:dyDescent="0.55000000000000004">
      <c r="A46" s="30"/>
      <c r="B46" s="31" t="s">
        <v>44</v>
      </c>
      <c r="C46" s="12" t="b">
        <v>0</v>
      </c>
      <c r="D46" s="12" t="b">
        <v>0</v>
      </c>
      <c r="E46" s="17">
        <f>IF(C46,1,0)*300*(J46)</f>
        <v>0</v>
      </c>
      <c r="F46" s="18">
        <f>IF(D46,1,0)*300*(J46)</f>
        <v>0</v>
      </c>
      <c r="G46" s="12"/>
      <c r="H46" s="11"/>
      <c r="I46" s="11"/>
      <c r="J46" s="10"/>
    </row>
    <row r="47" spans="1:10" s="9" customFormat="1" ht="30" customHeight="1" x14ac:dyDescent="0.55000000000000004">
      <c r="A47" s="30"/>
      <c r="B47" s="31" t="s">
        <v>45</v>
      </c>
      <c r="C47" s="12" t="b">
        <v>0</v>
      </c>
      <c r="D47" s="12" t="b">
        <v>0</v>
      </c>
      <c r="E47" s="17">
        <f>IF(C47,1,0)*300*(J47)</f>
        <v>0</v>
      </c>
      <c r="F47" s="18">
        <f>IF(D47,1,0)*300*(J47)</f>
        <v>0</v>
      </c>
      <c r="G47" s="12"/>
      <c r="H47" s="11"/>
      <c r="I47" s="11"/>
      <c r="J47" s="10"/>
    </row>
    <row r="48" spans="1:10" s="9" customFormat="1" ht="30" customHeight="1" x14ac:dyDescent="0.55000000000000004">
      <c r="A48" s="30"/>
      <c r="B48" s="31" t="s">
        <v>46</v>
      </c>
      <c r="C48" s="12" t="b">
        <v>0</v>
      </c>
      <c r="D48" s="12" t="b">
        <v>0</v>
      </c>
      <c r="E48" s="17">
        <f>IF(C48,1,0)*300*(J48)</f>
        <v>0</v>
      </c>
      <c r="F48" s="18">
        <f>IF(D48,1,0)*300*(J48)</f>
        <v>0</v>
      </c>
      <c r="G48" s="12"/>
      <c r="H48" s="11"/>
      <c r="I48" s="11"/>
      <c r="J48" s="10"/>
    </row>
    <row r="49" spans="1:10" s="9" customFormat="1" ht="30" customHeight="1" x14ac:dyDescent="0.55000000000000004">
      <c r="A49" s="30"/>
      <c r="B49" s="31"/>
      <c r="C49" s="12"/>
      <c r="D49" s="12"/>
      <c r="E49" s="17"/>
      <c r="F49" s="18"/>
      <c r="G49" s="12"/>
      <c r="H49" s="11"/>
      <c r="I49" s="11"/>
      <c r="J49" s="12"/>
    </row>
    <row r="50" spans="1:10" s="9" customFormat="1" ht="30" customHeight="1" x14ac:dyDescent="0.55000000000000004">
      <c r="A50" s="30"/>
      <c r="B50" s="31"/>
      <c r="C50" s="11"/>
      <c r="D50" s="11"/>
      <c r="E50" s="12"/>
      <c r="F50" s="12"/>
      <c r="G50" s="12"/>
      <c r="H50" s="11"/>
      <c r="I50" s="11"/>
      <c r="J50" s="15" t="s">
        <v>65</v>
      </c>
    </row>
    <row r="51" spans="1:10" s="9" customFormat="1" ht="30" customHeight="1" x14ac:dyDescent="0.55000000000000004">
      <c r="A51" s="28" t="s">
        <v>72</v>
      </c>
      <c r="B51" s="29"/>
      <c r="C51" s="40" t="s">
        <v>57</v>
      </c>
      <c r="D51" s="40" t="s">
        <v>58</v>
      </c>
      <c r="E51" s="19"/>
      <c r="F51" s="20"/>
      <c r="G51" s="19"/>
      <c r="H51" s="21" t="s">
        <v>57</v>
      </c>
      <c r="I51" s="21" t="s">
        <v>58</v>
      </c>
      <c r="J51" s="41" t="s">
        <v>64</v>
      </c>
    </row>
    <row r="52" spans="1:10" s="9" customFormat="1" ht="30" customHeight="1" x14ac:dyDescent="0.55000000000000004">
      <c r="A52" s="32"/>
      <c r="B52" s="31" t="s">
        <v>47</v>
      </c>
      <c r="C52" s="12" t="b">
        <v>0</v>
      </c>
      <c r="D52" s="12" t="b">
        <v>0</v>
      </c>
      <c r="E52" s="17">
        <f>IF(C52,1,0)*300*(J52)</f>
        <v>0</v>
      </c>
      <c r="F52" s="18">
        <f>IF(D52,1,0)*300*(J52)</f>
        <v>0</v>
      </c>
      <c r="G52" s="12">
        <v>4</v>
      </c>
      <c r="H52" s="11"/>
      <c r="I52" s="11"/>
      <c r="J52" s="10"/>
    </row>
    <row r="53" spans="1:10" s="9" customFormat="1" ht="30" customHeight="1" x14ac:dyDescent="0.55000000000000004">
      <c r="A53" s="30"/>
      <c r="B53" s="31" t="s">
        <v>48</v>
      </c>
      <c r="C53" s="12" t="b">
        <v>0</v>
      </c>
      <c r="D53" s="12" t="b">
        <v>0</v>
      </c>
      <c r="E53" s="17">
        <f>IF(C53,1,0)*300*(J53)</f>
        <v>0</v>
      </c>
      <c r="F53" s="18">
        <f>IF(D53,1,0)*300*(J53)</f>
        <v>0</v>
      </c>
      <c r="G53" s="12"/>
      <c r="H53" s="11"/>
      <c r="I53" s="11"/>
      <c r="J53" s="10"/>
    </row>
    <row r="54" spans="1:10" s="9" customFormat="1" ht="30" customHeight="1" x14ac:dyDescent="0.55000000000000004">
      <c r="A54" s="30"/>
      <c r="B54" s="31" t="s">
        <v>49</v>
      </c>
      <c r="C54" s="12" t="b">
        <v>0</v>
      </c>
      <c r="D54" s="12" t="b">
        <v>0</v>
      </c>
      <c r="E54" s="17">
        <f>IF(C54,1,0)*300*(J54)</f>
        <v>0</v>
      </c>
      <c r="F54" s="18">
        <f>IF(D54,1,0)*300*(J54)</f>
        <v>0</v>
      </c>
      <c r="G54" s="12"/>
      <c r="H54" s="11"/>
      <c r="I54" s="11"/>
      <c r="J54" s="10"/>
    </row>
    <row r="55" spans="1:10" s="9" customFormat="1" ht="30" customHeight="1" x14ac:dyDescent="0.55000000000000004">
      <c r="A55" s="30"/>
      <c r="B55" s="31" t="s">
        <v>50</v>
      </c>
      <c r="C55" s="12"/>
      <c r="D55" s="12" t="b">
        <v>0</v>
      </c>
      <c r="E55" s="17">
        <f>IF(C55,1,0)*300*(J55)</f>
        <v>0</v>
      </c>
      <c r="F55" s="18">
        <f>IF(D55,1,0)*300*(J55)</f>
        <v>0</v>
      </c>
      <c r="G55" s="12"/>
      <c r="H55" s="11"/>
      <c r="I55" s="11"/>
      <c r="J55" s="10"/>
    </row>
    <row r="56" spans="1:10" s="9" customFormat="1" ht="30" customHeight="1" x14ac:dyDescent="0.55000000000000004">
      <c r="A56" s="30"/>
      <c r="B56" s="31"/>
      <c r="C56" s="12"/>
      <c r="D56" s="12"/>
      <c r="E56" s="17"/>
      <c r="F56" s="18"/>
      <c r="G56" s="12"/>
      <c r="H56" s="11"/>
      <c r="I56" s="11"/>
      <c r="J56" s="12"/>
    </row>
    <row r="57" spans="1:10" s="9" customFormat="1" ht="30" customHeight="1" x14ac:dyDescent="0.55000000000000004">
      <c r="A57" s="30"/>
      <c r="B57" s="31"/>
      <c r="C57" s="11"/>
      <c r="D57" s="11"/>
      <c r="E57" s="11"/>
      <c r="F57" s="11"/>
      <c r="G57" s="12"/>
      <c r="H57" s="11"/>
      <c r="I57" s="11"/>
      <c r="J57" s="15" t="s">
        <v>65</v>
      </c>
    </row>
    <row r="58" spans="1:10" s="9" customFormat="1" ht="30" customHeight="1" x14ac:dyDescent="0.55000000000000004">
      <c r="A58" s="28" t="s">
        <v>11</v>
      </c>
      <c r="B58" s="29"/>
      <c r="C58" s="21" t="s">
        <v>57</v>
      </c>
      <c r="D58" s="21" t="s">
        <v>58</v>
      </c>
      <c r="E58" s="19"/>
      <c r="F58" s="20"/>
      <c r="G58" s="19"/>
      <c r="H58" s="21" t="s">
        <v>57</v>
      </c>
      <c r="I58" s="21" t="s">
        <v>58</v>
      </c>
      <c r="J58" s="41" t="s">
        <v>64</v>
      </c>
    </row>
    <row r="59" spans="1:10" s="9" customFormat="1" ht="30" customHeight="1" x14ac:dyDescent="0.55000000000000004">
      <c r="A59" s="32"/>
      <c r="B59" s="31" t="s">
        <v>51</v>
      </c>
      <c r="C59" s="12" t="b">
        <v>0</v>
      </c>
      <c r="D59" s="12" t="b">
        <v>0</v>
      </c>
      <c r="E59" s="17">
        <f>IF(C59,1,0)*200*(J59)</f>
        <v>0</v>
      </c>
      <c r="F59" s="18">
        <f>IF(D59,1,0)*200*(J59)</f>
        <v>0</v>
      </c>
      <c r="G59" s="12">
        <v>5</v>
      </c>
      <c r="H59" s="11"/>
      <c r="I59" s="11"/>
      <c r="J59" s="10"/>
    </row>
    <row r="60" spans="1:10" s="9" customFormat="1" ht="30" customHeight="1" x14ac:dyDescent="0.55000000000000004">
      <c r="A60" s="32"/>
      <c r="B60" s="31" t="s">
        <v>52</v>
      </c>
      <c r="C60" s="12" t="b">
        <v>0</v>
      </c>
      <c r="D60" s="12" t="b">
        <v>0</v>
      </c>
      <c r="E60" s="17">
        <f>IF(C60,1,0)*300*(J60)</f>
        <v>0</v>
      </c>
      <c r="F60" s="18">
        <f>IF(D60,1,0)*300*(J60)</f>
        <v>0</v>
      </c>
      <c r="G60" s="12"/>
      <c r="H60" s="11"/>
      <c r="I60" s="11"/>
      <c r="J60" s="10"/>
    </row>
    <row r="61" spans="1:10" s="9" customFormat="1" ht="30" customHeight="1" x14ac:dyDescent="0.55000000000000004">
      <c r="A61" s="30"/>
      <c r="B61" s="31" t="s">
        <v>53</v>
      </c>
      <c r="C61" s="12" t="b">
        <v>0</v>
      </c>
      <c r="D61" s="12" t="b">
        <v>0</v>
      </c>
      <c r="E61" s="17">
        <f>IF(C61,1,0)*300*(J61)</f>
        <v>0</v>
      </c>
      <c r="F61" s="18">
        <f>IF(D61,1,0)*300*(J61)</f>
        <v>0</v>
      </c>
      <c r="G61" s="12"/>
      <c r="H61" s="11"/>
      <c r="I61" s="11"/>
      <c r="J61" s="10"/>
    </row>
    <row r="62" spans="1:10" s="9" customFormat="1" ht="30" customHeight="1" x14ac:dyDescent="0.55000000000000004">
      <c r="A62" s="30"/>
      <c r="B62" s="31" t="s">
        <v>54</v>
      </c>
      <c r="C62" s="12" t="b">
        <v>0</v>
      </c>
      <c r="D62" s="12" t="b">
        <v>0</v>
      </c>
      <c r="E62" s="17">
        <f>IF(C62,1,0)*300*(J62)</f>
        <v>0</v>
      </c>
      <c r="F62" s="18">
        <f>IF(D62,1,0)*300*(J62)</f>
        <v>0</v>
      </c>
      <c r="G62" s="12"/>
      <c r="H62" s="11"/>
      <c r="I62" s="11"/>
      <c r="J62" s="10"/>
    </row>
    <row r="63" spans="1:10" s="9" customFormat="1" ht="30" customHeight="1" x14ac:dyDescent="0.55000000000000004">
      <c r="A63" s="30"/>
      <c r="B63" s="33" t="s">
        <v>55</v>
      </c>
      <c r="C63" s="12" t="b">
        <v>0</v>
      </c>
      <c r="D63" s="12" t="b">
        <v>0</v>
      </c>
      <c r="E63" s="17">
        <f>IF(C63,1,0)*300*(J63)</f>
        <v>0</v>
      </c>
      <c r="F63" s="18">
        <f>IF(D63,1,0)*300*(J63)</f>
        <v>0</v>
      </c>
      <c r="G63" s="12"/>
      <c r="H63" s="11"/>
      <c r="I63" s="11"/>
      <c r="J63" s="10"/>
    </row>
    <row r="64" spans="1:10" x14ac:dyDescent="0.55000000000000004">
      <c r="A64" s="26"/>
      <c r="B64" s="23"/>
      <c r="C64" s="14"/>
      <c r="D64" s="14"/>
    </row>
    <row r="65" spans="3:4" x14ac:dyDescent="0.55000000000000004">
      <c r="C65" s="14"/>
      <c r="D65" s="14"/>
    </row>
    <row r="66" spans="3:4" x14ac:dyDescent="0.55000000000000004">
      <c r="C66" s="14"/>
      <c r="D66" s="14"/>
    </row>
    <row r="67" spans="3:4" x14ac:dyDescent="0.55000000000000004">
      <c r="C67" s="14"/>
      <c r="D67" s="14"/>
    </row>
    <row r="68" spans="3:4" x14ac:dyDescent="0.55000000000000004">
      <c r="C68" s="14"/>
      <c r="D68" s="14"/>
    </row>
    <row r="69" spans="3:4" x14ac:dyDescent="0.55000000000000004">
      <c r="C69" s="14"/>
      <c r="D69" s="14"/>
    </row>
    <row r="70" spans="3:4" x14ac:dyDescent="0.55000000000000004">
      <c r="C70" s="14"/>
      <c r="D70" s="14"/>
    </row>
    <row r="71" spans="3:4" x14ac:dyDescent="0.55000000000000004">
      <c r="C71" s="14"/>
      <c r="D71" s="14"/>
    </row>
    <row r="72" spans="3:4" x14ac:dyDescent="0.55000000000000004">
      <c r="C72" s="14"/>
      <c r="D72" s="14"/>
    </row>
    <row r="73" spans="3:4" x14ac:dyDescent="0.55000000000000004">
      <c r="C73" s="14"/>
      <c r="D73" s="14"/>
    </row>
    <row r="74" spans="3:4" x14ac:dyDescent="0.55000000000000004">
      <c r="C74" s="14"/>
      <c r="D74" s="14"/>
    </row>
    <row r="75" spans="3:4" x14ac:dyDescent="0.55000000000000004">
      <c r="C75" s="14"/>
      <c r="D75" s="14"/>
    </row>
    <row r="76" spans="3:4" x14ac:dyDescent="0.55000000000000004">
      <c r="C76" s="14"/>
      <c r="D76" s="14"/>
    </row>
    <row r="77" spans="3:4" x14ac:dyDescent="0.55000000000000004">
      <c r="C77" s="14"/>
      <c r="D77" s="14"/>
    </row>
    <row r="78" spans="3:4" x14ac:dyDescent="0.55000000000000004">
      <c r="C78" s="14"/>
      <c r="D78" s="14"/>
    </row>
    <row r="79" spans="3:4" x14ac:dyDescent="0.55000000000000004">
      <c r="C79" s="14"/>
      <c r="D79" s="14"/>
    </row>
    <row r="80" spans="3:4" x14ac:dyDescent="0.55000000000000004">
      <c r="C80" s="14"/>
      <c r="D80" s="14"/>
    </row>
    <row r="81" spans="3:4" x14ac:dyDescent="0.55000000000000004">
      <c r="C81" s="14"/>
      <c r="D81" s="14"/>
    </row>
    <row r="82" spans="3:4" x14ac:dyDescent="0.55000000000000004">
      <c r="C82" s="14"/>
      <c r="D82" s="14"/>
    </row>
    <row r="83" spans="3:4" x14ac:dyDescent="0.55000000000000004">
      <c r="C83" s="14"/>
      <c r="D83" s="14"/>
    </row>
    <row r="84" spans="3:4" x14ac:dyDescent="0.55000000000000004">
      <c r="C84" s="14"/>
      <c r="D84" s="14"/>
    </row>
    <row r="85" spans="3:4" x14ac:dyDescent="0.55000000000000004">
      <c r="C85" s="14"/>
      <c r="D85" s="14"/>
    </row>
    <row r="86" spans="3:4" x14ac:dyDescent="0.55000000000000004">
      <c r="C86" s="14"/>
      <c r="D86" s="14"/>
    </row>
    <row r="87" spans="3:4" x14ac:dyDescent="0.55000000000000004">
      <c r="C87" s="14"/>
      <c r="D87" s="14"/>
    </row>
    <row r="88" spans="3:4" x14ac:dyDescent="0.55000000000000004">
      <c r="C88" s="14"/>
      <c r="D88" s="14"/>
    </row>
    <row r="89" spans="3:4" x14ac:dyDescent="0.55000000000000004">
      <c r="C89" s="14"/>
      <c r="D89" s="14"/>
    </row>
    <row r="90" spans="3:4" x14ac:dyDescent="0.55000000000000004">
      <c r="C90" s="14"/>
      <c r="D90" s="14"/>
    </row>
    <row r="91" spans="3:4" x14ac:dyDescent="0.55000000000000004">
      <c r="C91" s="14"/>
      <c r="D91" s="14"/>
    </row>
    <row r="92" spans="3:4" x14ac:dyDescent="0.55000000000000004">
      <c r="C92" s="14"/>
      <c r="D92" s="14"/>
    </row>
    <row r="93" spans="3:4" x14ac:dyDescent="0.55000000000000004">
      <c r="C93" s="14"/>
      <c r="D93" s="14"/>
    </row>
    <row r="94" spans="3:4" x14ac:dyDescent="0.55000000000000004">
      <c r="C94" s="14"/>
      <c r="D94" s="14"/>
    </row>
    <row r="95" spans="3:4" x14ac:dyDescent="0.55000000000000004">
      <c r="C95" s="14"/>
      <c r="D95" s="14"/>
    </row>
    <row r="96" spans="3:4" x14ac:dyDescent="0.55000000000000004">
      <c r="C96" s="14"/>
      <c r="D96" s="14"/>
    </row>
    <row r="97" spans="3:4" x14ac:dyDescent="0.55000000000000004">
      <c r="C97" s="14"/>
      <c r="D97" s="14"/>
    </row>
    <row r="98" spans="3:4" x14ac:dyDescent="0.55000000000000004">
      <c r="C98" s="14"/>
      <c r="D98" s="14"/>
    </row>
    <row r="99" spans="3:4" x14ac:dyDescent="0.55000000000000004">
      <c r="C99" s="14"/>
      <c r="D99" s="14"/>
    </row>
    <row r="100" spans="3:4" x14ac:dyDescent="0.55000000000000004">
      <c r="C100" s="14"/>
      <c r="D100" s="14"/>
    </row>
    <row r="101" spans="3:4" x14ac:dyDescent="0.55000000000000004">
      <c r="C101" s="14"/>
      <c r="D101" s="14"/>
    </row>
    <row r="102" spans="3:4" x14ac:dyDescent="0.55000000000000004">
      <c r="C102" s="14"/>
      <c r="D102" s="14"/>
    </row>
    <row r="103" spans="3:4" x14ac:dyDescent="0.55000000000000004">
      <c r="C103" s="14"/>
      <c r="D103" s="14"/>
    </row>
    <row r="104" spans="3:4" x14ac:dyDescent="0.55000000000000004">
      <c r="C104" s="14"/>
      <c r="D104" s="14"/>
    </row>
    <row r="105" spans="3:4" x14ac:dyDescent="0.55000000000000004">
      <c r="C105" s="14"/>
      <c r="D105" s="14"/>
    </row>
    <row r="106" spans="3:4" x14ac:dyDescent="0.55000000000000004">
      <c r="C106" s="14"/>
      <c r="D106" s="14"/>
    </row>
    <row r="107" spans="3:4" x14ac:dyDescent="0.55000000000000004">
      <c r="C107" s="14"/>
      <c r="D107" s="14"/>
    </row>
    <row r="108" spans="3:4" x14ac:dyDescent="0.55000000000000004">
      <c r="C108" s="14"/>
      <c r="D108" s="14"/>
    </row>
    <row r="109" spans="3:4" x14ac:dyDescent="0.55000000000000004">
      <c r="C109" s="14"/>
      <c r="D109" s="14"/>
    </row>
    <row r="110" spans="3:4" x14ac:dyDescent="0.55000000000000004">
      <c r="C110" s="14"/>
      <c r="D110" s="14"/>
    </row>
    <row r="111" spans="3:4" x14ac:dyDescent="0.55000000000000004">
      <c r="C111" s="14"/>
      <c r="D111" s="14"/>
    </row>
    <row r="112" spans="3:4" x14ac:dyDescent="0.55000000000000004">
      <c r="C112" s="14"/>
      <c r="D112" s="14"/>
    </row>
    <row r="113" spans="3:4" x14ac:dyDescent="0.55000000000000004">
      <c r="C113" s="14"/>
      <c r="D113" s="14"/>
    </row>
    <row r="114" spans="3:4" x14ac:dyDescent="0.55000000000000004">
      <c r="C114" s="14"/>
      <c r="D114" s="14"/>
    </row>
    <row r="115" spans="3:4" x14ac:dyDescent="0.55000000000000004">
      <c r="C115" s="14"/>
      <c r="D115" s="14"/>
    </row>
    <row r="116" spans="3:4" x14ac:dyDescent="0.55000000000000004">
      <c r="C116" s="14"/>
      <c r="D116" s="14"/>
    </row>
    <row r="117" spans="3:4" x14ac:dyDescent="0.55000000000000004">
      <c r="C117" s="14"/>
      <c r="D117" s="14"/>
    </row>
    <row r="118" spans="3:4" x14ac:dyDescent="0.55000000000000004">
      <c r="C118" s="14"/>
      <c r="D118" s="14"/>
    </row>
    <row r="119" spans="3:4" x14ac:dyDescent="0.55000000000000004">
      <c r="C119" s="14"/>
      <c r="D119" s="14"/>
    </row>
    <row r="120" spans="3:4" x14ac:dyDescent="0.55000000000000004">
      <c r="C120" s="14"/>
      <c r="D120" s="14"/>
    </row>
    <row r="121" spans="3:4" x14ac:dyDescent="0.55000000000000004">
      <c r="C121" s="14"/>
      <c r="D121" s="14"/>
    </row>
    <row r="122" spans="3:4" x14ac:dyDescent="0.55000000000000004">
      <c r="C122" s="14"/>
      <c r="D122" s="14"/>
    </row>
    <row r="123" spans="3:4" x14ac:dyDescent="0.55000000000000004">
      <c r="C123" s="14"/>
      <c r="D123" s="14"/>
    </row>
    <row r="124" spans="3:4" x14ac:dyDescent="0.55000000000000004">
      <c r="C124" s="14"/>
      <c r="D124" s="14"/>
    </row>
    <row r="125" spans="3:4" x14ac:dyDescent="0.55000000000000004">
      <c r="C125" s="14"/>
      <c r="D125" s="14"/>
    </row>
    <row r="126" spans="3:4" x14ac:dyDescent="0.55000000000000004">
      <c r="C126" s="14"/>
      <c r="D126" s="14"/>
    </row>
    <row r="127" spans="3:4" x14ac:dyDescent="0.55000000000000004">
      <c r="C127" s="14"/>
      <c r="D127" s="14"/>
    </row>
    <row r="128" spans="3:4" x14ac:dyDescent="0.55000000000000004">
      <c r="C128" s="14"/>
      <c r="D128" s="14"/>
    </row>
    <row r="129" spans="3:4" x14ac:dyDescent="0.55000000000000004">
      <c r="C129" s="14"/>
      <c r="D129" s="14"/>
    </row>
    <row r="130" spans="3:4" x14ac:dyDescent="0.55000000000000004">
      <c r="C130" s="14"/>
      <c r="D130" s="14"/>
    </row>
    <row r="131" spans="3:4" x14ac:dyDescent="0.55000000000000004">
      <c r="C131" s="14"/>
      <c r="D131" s="14"/>
    </row>
    <row r="132" spans="3:4" x14ac:dyDescent="0.55000000000000004">
      <c r="C132" s="14"/>
      <c r="D132" s="14"/>
    </row>
    <row r="133" spans="3:4" x14ac:dyDescent="0.55000000000000004">
      <c r="C133" s="14"/>
      <c r="D133" s="14"/>
    </row>
    <row r="134" spans="3:4" x14ac:dyDescent="0.55000000000000004">
      <c r="C134" s="14"/>
      <c r="D134" s="14"/>
    </row>
    <row r="135" spans="3:4" x14ac:dyDescent="0.55000000000000004">
      <c r="C135" s="14"/>
      <c r="D135" s="14"/>
    </row>
    <row r="136" spans="3:4" x14ac:dyDescent="0.55000000000000004">
      <c r="C136" s="14"/>
      <c r="D136" s="14"/>
    </row>
    <row r="137" spans="3:4" x14ac:dyDescent="0.55000000000000004">
      <c r="C137" s="14"/>
      <c r="D137" s="14"/>
    </row>
    <row r="138" spans="3:4" x14ac:dyDescent="0.55000000000000004">
      <c r="C138" s="14"/>
      <c r="D138" s="14"/>
    </row>
    <row r="139" spans="3:4" x14ac:dyDescent="0.55000000000000004">
      <c r="C139" s="14"/>
      <c r="D139" s="14"/>
    </row>
    <row r="140" spans="3:4" x14ac:dyDescent="0.55000000000000004">
      <c r="C140" s="14"/>
      <c r="D140" s="14"/>
    </row>
    <row r="141" spans="3:4" x14ac:dyDescent="0.55000000000000004">
      <c r="C141" s="14"/>
      <c r="D141" s="14"/>
    </row>
    <row r="142" spans="3:4" x14ac:dyDescent="0.55000000000000004">
      <c r="C142" s="14"/>
      <c r="D142" s="14"/>
    </row>
    <row r="143" spans="3:4" x14ac:dyDescent="0.55000000000000004">
      <c r="C143" s="14"/>
      <c r="D143" s="14"/>
    </row>
    <row r="144" spans="3:4" x14ac:dyDescent="0.55000000000000004">
      <c r="C144" s="14"/>
      <c r="D144" s="14"/>
    </row>
    <row r="145" spans="3:4" x14ac:dyDescent="0.55000000000000004">
      <c r="C145" s="14"/>
      <c r="D145" s="14"/>
    </row>
    <row r="146" spans="3:4" x14ac:dyDescent="0.55000000000000004">
      <c r="C146" s="14"/>
      <c r="D146" s="14"/>
    </row>
    <row r="147" spans="3:4" x14ac:dyDescent="0.55000000000000004">
      <c r="C147" s="14"/>
      <c r="D147" s="14"/>
    </row>
    <row r="148" spans="3:4" x14ac:dyDescent="0.55000000000000004">
      <c r="C148" s="14"/>
      <c r="D148" s="14"/>
    </row>
    <row r="149" spans="3:4" x14ac:dyDescent="0.55000000000000004">
      <c r="C149" s="14"/>
      <c r="D149" s="14"/>
    </row>
    <row r="150" spans="3:4" x14ac:dyDescent="0.55000000000000004">
      <c r="C150" s="14"/>
      <c r="D150" s="14"/>
    </row>
    <row r="151" spans="3:4" x14ac:dyDescent="0.55000000000000004">
      <c r="C151" s="14"/>
      <c r="D151" s="14"/>
    </row>
    <row r="152" spans="3:4" x14ac:dyDescent="0.55000000000000004">
      <c r="C152" s="14"/>
      <c r="D152" s="14"/>
    </row>
    <row r="153" spans="3:4" x14ac:dyDescent="0.55000000000000004">
      <c r="C153" s="14"/>
      <c r="D153" s="14"/>
    </row>
    <row r="154" spans="3:4" x14ac:dyDescent="0.55000000000000004">
      <c r="C154" s="14"/>
      <c r="D154" s="14"/>
    </row>
    <row r="155" spans="3:4" x14ac:dyDescent="0.55000000000000004">
      <c r="C155" s="14"/>
      <c r="D155" s="14"/>
    </row>
    <row r="392" spans="4:4" x14ac:dyDescent="0.55000000000000004">
      <c r="D392" s="5" t="b">
        <v>1</v>
      </c>
    </row>
    <row r="755" spans="3:3" x14ac:dyDescent="0.55000000000000004">
      <c r="C755" s="5" t="b">
        <v>0</v>
      </c>
    </row>
  </sheetData>
  <mergeCells count="1">
    <mergeCell ref="H4:I4"/>
  </mergeCells>
  <phoneticPr fontId="7" type="noConversion"/>
  <conditionalFormatting sqref="C6:C15">
    <cfRule type="cellIs" dxfId="47" priority="89" operator="equal">
      <formula>1</formula>
    </cfRule>
  </conditionalFormatting>
  <conditionalFormatting sqref="C31:C35 C44:D49 C18:D28 C6:D16">
    <cfRule type="cellIs" dxfId="46" priority="84" operator="equal">
      <formula>"x"</formula>
    </cfRule>
    <cfRule type="cellIs" dxfId="45" priority="88" operator="equal">
      <formula>"x"</formula>
    </cfRule>
  </conditionalFormatting>
  <conditionalFormatting sqref="J6:J15 J44:J49 J18:J28">
    <cfRule type="cellIs" dxfId="44" priority="85" operator="equal">
      <formula>3</formula>
    </cfRule>
    <cfRule type="cellIs" dxfId="43" priority="86" operator="equal">
      <formula>2</formula>
    </cfRule>
    <cfRule type="cellIs" dxfId="42" priority="87" operator="equal">
      <formula>1</formula>
    </cfRule>
  </conditionalFormatting>
  <conditionalFormatting sqref="C31:C35">
    <cfRule type="cellIs" dxfId="41" priority="79" operator="equal">
      <formula>"x"</formula>
    </cfRule>
    <cfRule type="cellIs" dxfId="40" priority="83" operator="equal">
      <formula>"x"</formula>
    </cfRule>
  </conditionalFormatting>
  <conditionalFormatting sqref="C40:D41 C36:C39">
    <cfRule type="cellIs" dxfId="39" priority="68" operator="equal">
      <formula>"x"</formula>
    </cfRule>
    <cfRule type="cellIs" dxfId="38" priority="72" operator="equal">
      <formula>"x"</formula>
    </cfRule>
  </conditionalFormatting>
  <conditionalFormatting sqref="J40:J41">
    <cfRule type="cellIs" dxfId="37" priority="69" operator="equal">
      <formula>3</formula>
    </cfRule>
    <cfRule type="cellIs" dxfId="36" priority="70" operator="equal">
      <formula>2</formula>
    </cfRule>
    <cfRule type="cellIs" dxfId="35" priority="71" operator="equal">
      <formula>1</formula>
    </cfRule>
  </conditionalFormatting>
  <conditionalFormatting sqref="C52 C55:C56">
    <cfRule type="cellIs" dxfId="34" priority="53" operator="equal">
      <formula>"x"</formula>
    </cfRule>
    <cfRule type="cellIs" dxfId="33" priority="57" operator="equal">
      <formula>"x"</formula>
    </cfRule>
  </conditionalFormatting>
  <conditionalFormatting sqref="C59:D62 C63">
    <cfRule type="cellIs" dxfId="32" priority="48" operator="equal">
      <formula>"x"</formula>
    </cfRule>
    <cfRule type="cellIs" dxfId="31" priority="52" operator="equal">
      <formula>"x"</formula>
    </cfRule>
  </conditionalFormatting>
  <conditionalFormatting sqref="J59:J62">
    <cfRule type="cellIs" dxfId="30" priority="49" operator="equal">
      <formula>3</formula>
    </cfRule>
    <cfRule type="cellIs" dxfId="29" priority="50" operator="equal">
      <formula>2</formula>
    </cfRule>
    <cfRule type="cellIs" dxfId="28" priority="51" operator="equal">
      <formula>1</formula>
    </cfRule>
  </conditionalFormatting>
  <conditionalFormatting sqref="D52">
    <cfRule type="cellIs" dxfId="27" priority="46" operator="equal">
      <formula>"x"</formula>
    </cfRule>
    <cfRule type="cellIs" dxfId="26" priority="47" operator="equal">
      <formula>"x"</formula>
    </cfRule>
  </conditionalFormatting>
  <conditionalFormatting sqref="J52">
    <cfRule type="cellIs" dxfId="25" priority="43" operator="equal">
      <formula>3</formula>
    </cfRule>
    <cfRule type="cellIs" dxfId="24" priority="44" operator="equal">
      <formula>2</formula>
    </cfRule>
    <cfRule type="cellIs" dxfId="23" priority="45" operator="equal">
      <formula>1</formula>
    </cfRule>
  </conditionalFormatting>
  <conditionalFormatting sqref="D55:D56">
    <cfRule type="cellIs" dxfId="22" priority="38" operator="equal">
      <formula>"x"</formula>
    </cfRule>
    <cfRule type="cellIs" dxfId="21" priority="42" operator="equal">
      <formula>"x"</formula>
    </cfRule>
  </conditionalFormatting>
  <conditionalFormatting sqref="J55:J56">
    <cfRule type="cellIs" dxfId="20" priority="39" operator="equal">
      <formula>3</formula>
    </cfRule>
    <cfRule type="cellIs" dxfId="19" priority="40" operator="equal">
      <formula>2</formula>
    </cfRule>
    <cfRule type="cellIs" dxfId="18" priority="41" operator="equal">
      <formula>1</formula>
    </cfRule>
  </conditionalFormatting>
  <conditionalFormatting sqref="D63">
    <cfRule type="cellIs" dxfId="17" priority="33" operator="equal">
      <formula>"x"</formula>
    </cfRule>
    <cfRule type="cellIs" dxfId="16" priority="37" operator="equal">
      <formula>"x"</formula>
    </cfRule>
  </conditionalFormatting>
  <conditionalFormatting sqref="J63">
    <cfRule type="cellIs" dxfId="15" priority="34" operator="equal">
      <formula>3</formula>
    </cfRule>
    <cfRule type="cellIs" dxfId="14" priority="35" operator="equal">
      <formula>2</formula>
    </cfRule>
    <cfRule type="cellIs" dxfId="13" priority="36" operator="equal">
      <formula>1</formula>
    </cfRule>
  </conditionalFormatting>
  <conditionalFormatting sqref="D31:D39">
    <cfRule type="cellIs" dxfId="12" priority="31" operator="equal">
      <formula>"x"</formula>
    </cfRule>
    <cfRule type="cellIs" dxfId="11" priority="32" operator="equal">
      <formula>"x"</formula>
    </cfRule>
  </conditionalFormatting>
  <conditionalFormatting sqref="C53:D54">
    <cfRule type="cellIs" dxfId="10" priority="24" operator="equal">
      <formula>"x"</formula>
    </cfRule>
    <cfRule type="cellIs" dxfId="9" priority="28" operator="equal">
      <formula>"x"</formula>
    </cfRule>
  </conditionalFormatting>
  <conditionalFormatting sqref="J53:J54">
    <cfRule type="cellIs" dxfId="8" priority="25" operator="equal">
      <formula>3</formula>
    </cfRule>
    <cfRule type="cellIs" dxfId="7" priority="26" operator="equal">
      <formula>2</formula>
    </cfRule>
    <cfRule type="cellIs" dxfId="6" priority="27" operator="equal">
      <formula>1</formula>
    </cfRule>
  </conditionalFormatting>
  <conditionalFormatting sqref="E16:F16">
    <cfRule type="cellIs" dxfId="5" priority="16" operator="equal">
      <formula>3</formula>
    </cfRule>
    <cfRule type="cellIs" dxfId="4" priority="17" operator="equal">
      <formula>2</formula>
    </cfRule>
    <cfRule type="cellIs" dxfId="3" priority="18" operator="equal">
      <formula>1</formula>
    </cfRule>
  </conditionalFormatting>
  <conditionalFormatting sqref="J31:J39">
    <cfRule type="cellIs" dxfId="2" priority="13" operator="equal">
      <formula>3</formula>
    </cfRule>
    <cfRule type="cellIs" dxfId="1" priority="14" operator="equal">
      <formula>2</formula>
    </cfRule>
    <cfRule type="cellIs" dxfId="0" priority="15" operator="equal">
      <formula>1</formula>
    </cfRule>
  </conditionalFormatting>
  <conditionalFormatting sqref="J6:J15">
    <cfRule type="colorScale" priority="11">
      <colorScale>
        <cfvo type="min"/>
        <cfvo type="max"/>
        <color rgb="FFA7EEFF"/>
        <color rgb="FF00A2C8"/>
      </colorScale>
    </cfRule>
    <cfRule type="colorScale" priority="12">
      <colorScale>
        <cfvo type="min"/>
        <cfvo type="max"/>
        <color rgb="FF7DE6FF"/>
        <color rgb="FF007692"/>
      </colorScale>
    </cfRule>
  </conditionalFormatting>
  <conditionalFormatting sqref="J18:J28">
    <cfRule type="colorScale" priority="1">
      <colorScale>
        <cfvo type="min"/>
        <cfvo type="max"/>
        <color rgb="FFA7EEFF"/>
        <color rgb="FF00A2C8"/>
      </colorScale>
    </cfRule>
    <cfRule type="colorScale" priority="2">
      <colorScale>
        <cfvo type="min"/>
        <cfvo type="max"/>
        <color rgb="FFA7EEFF"/>
        <color rgb="FF00A2C8"/>
      </colorScale>
    </cfRule>
    <cfRule type="colorScale" priority="10">
      <colorScale>
        <cfvo type="min"/>
        <cfvo type="max"/>
        <color rgb="FFA7EEFF"/>
        <color rgb="FF00A2C8"/>
      </colorScale>
    </cfRule>
  </conditionalFormatting>
  <conditionalFormatting sqref="K25">
    <cfRule type="colorScale" priority="9">
      <colorScale>
        <cfvo type="min"/>
        <cfvo type="max"/>
        <color rgb="FFA7EEFF"/>
        <color rgb="FF00A2C8"/>
      </colorScale>
    </cfRule>
  </conditionalFormatting>
  <conditionalFormatting sqref="J31:J41">
    <cfRule type="colorScale" priority="8">
      <colorScale>
        <cfvo type="min"/>
        <cfvo type="max"/>
        <color rgb="FFA7EEFF"/>
        <color rgb="FF00A2C8"/>
      </colorScale>
    </cfRule>
  </conditionalFormatting>
  <conditionalFormatting sqref="J44:J49">
    <cfRule type="colorScale" priority="7">
      <colorScale>
        <cfvo type="min"/>
        <cfvo type="max"/>
        <color rgb="FFA7EEFF"/>
        <color rgb="FF00A2C8"/>
      </colorScale>
    </cfRule>
  </conditionalFormatting>
  <conditionalFormatting sqref="J52:J56">
    <cfRule type="colorScale" priority="6">
      <colorScale>
        <cfvo type="min"/>
        <cfvo type="max"/>
        <color rgb="FFA7EEFF"/>
        <color rgb="FF00A2C8"/>
      </colorScale>
    </cfRule>
  </conditionalFormatting>
  <conditionalFormatting sqref="J59:J63">
    <cfRule type="colorScale" priority="5">
      <colorScale>
        <cfvo type="min"/>
        <cfvo type="max"/>
        <color rgb="FFA7EEFF"/>
        <color rgb="FF00A2C8"/>
      </colorScale>
    </cfRule>
  </conditionalFormatting>
  <conditionalFormatting sqref="J18:J28">
    <cfRule type="colorScale" priority="3">
      <colorScale>
        <cfvo type="min"/>
        <cfvo type="max"/>
        <color rgb="FFA7EEFF"/>
        <color rgb="FF00A2C8"/>
      </colorScale>
    </cfRule>
    <cfRule type="colorScale" priority="4">
      <colorScale>
        <cfvo type="min"/>
        <cfvo type="max"/>
        <color rgb="FF7DE6FF"/>
        <color rgb="FF007692"/>
      </colorScale>
    </cfRule>
  </conditionalFormatting>
  <pageMargins left="0.7" right="0.7" top="0.78740157499999996" bottom="0.78740157499999996" header="0.3" footer="0.3"/>
  <pageSetup paperSize="9" orientation="portrait" r:id="rId1"/>
  <ignoredErrors>
    <ignoredError sqref="E9:F9 E12:F12 E36:F36 E22:F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7</xdr:col>
                    <xdr:colOff>179070</xdr:colOff>
                    <xdr:row>6</xdr:row>
                    <xdr:rowOff>30480</xdr:rowOff>
                  </from>
                  <to>
                    <xdr:col>7</xdr:col>
                    <xdr:colOff>754380</xdr:colOff>
                    <xdr:row>6</xdr:row>
                    <xdr:rowOff>346710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8</xdr:col>
                    <xdr:colOff>144780</xdr:colOff>
                    <xdr:row>6</xdr:row>
                    <xdr:rowOff>30480</xdr:rowOff>
                  </from>
                  <to>
                    <xdr:col>8</xdr:col>
                    <xdr:colOff>723900</xdr:colOff>
                    <xdr:row>6</xdr:row>
                    <xdr:rowOff>346710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7</xdr:col>
                    <xdr:colOff>179070</xdr:colOff>
                    <xdr:row>7</xdr:row>
                    <xdr:rowOff>38100</xdr:rowOff>
                  </from>
                  <to>
                    <xdr:col>7</xdr:col>
                    <xdr:colOff>754380</xdr:colOff>
                    <xdr:row>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8</xdr:col>
                    <xdr:colOff>144780</xdr:colOff>
                    <xdr:row>7</xdr:row>
                    <xdr:rowOff>38100</xdr:rowOff>
                  </from>
                  <to>
                    <xdr:col>8</xdr:col>
                    <xdr:colOff>723900</xdr:colOff>
                    <xdr:row>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7</xdr:col>
                    <xdr:colOff>179070</xdr:colOff>
                    <xdr:row>5</xdr:row>
                    <xdr:rowOff>30480</xdr:rowOff>
                  </from>
                  <to>
                    <xdr:col>7</xdr:col>
                    <xdr:colOff>754380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8</xdr:col>
                    <xdr:colOff>144780</xdr:colOff>
                    <xdr:row>5</xdr:row>
                    <xdr:rowOff>30480</xdr:rowOff>
                  </from>
                  <to>
                    <xdr:col>8</xdr:col>
                    <xdr:colOff>723900</xdr:colOff>
                    <xdr:row>5</xdr:row>
                    <xdr:rowOff>346710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7</xdr:col>
                    <xdr:colOff>179070</xdr:colOff>
                    <xdr:row>8</xdr:row>
                    <xdr:rowOff>49530</xdr:rowOff>
                  </from>
                  <to>
                    <xdr:col>7</xdr:col>
                    <xdr:colOff>754380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8</xdr:col>
                    <xdr:colOff>144780</xdr:colOff>
                    <xdr:row>8</xdr:row>
                    <xdr:rowOff>38100</xdr:rowOff>
                  </from>
                  <to>
                    <xdr:col>8</xdr:col>
                    <xdr:colOff>723900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7</xdr:col>
                    <xdr:colOff>179070</xdr:colOff>
                    <xdr:row>10</xdr:row>
                    <xdr:rowOff>45720</xdr:rowOff>
                  </from>
                  <to>
                    <xdr:col>7</xdr:col>
                    <xdr:colOff>754380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8</xdr:col>
                    <xdr:colOff>144780</xdr:colOff>
                    <xdr:row>10</xdr:row>
                    <xdr:rowOff>45720</xdr:rowOff>
                  </from>
                  <to>
                    <xdr:col>8</xdr:col>
                    <xdr:colOff>723900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7</xdr:col>
                    <xdr:colOff>179070</xdr:colOff>
                    <xdr:row>11</xdr:row>
                    <xdr:rowOff>53340</xdr:rowOff>
                  </from>
                  <to>
                    <xdr:col>7</xdr:col>
                    <xdr:colOff>754380</xdr:colOff>
                    <xdr:row>11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8</xdr:col>
                    <xdr:colOff>144780</xdr:colOff>
                    <xdr:row>11</xdr:row>
                    <xdr:rowOff>53340</xdr:rowOff>
                  </from>
                  <to>
                    <xdr:col>8</xdr:col>
                    <xdr:colOff>723900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7</xdr:col>
                    <xdr:colOff>179070</xdr:colOff>
                    <xdr:row>9</xdr:row>
                    <xdr:rowOff>45720</xdr:rowOff>
                  </from>
                  <to>
                    <xdr:col>7</xdr:col>
                    <xdr:colOff>754380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8</xdr:col>
                    <xdr:colOff>144780</xdr:colOff>
                    <xdr:row>9</xdr:row>
                    <xdr:rowOff>45720</xdr:rowOff>
                  </from>
                  <to>
                    <xdr:col>8</xdr:col>
                    <xdr:colOff>723900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7</xdr:col>
                    <xdr:colOff>179070</xdr:colOff>
                    <xdr:row>12</xdr:row>
                    <xdr:rowOff>53340</xdr:rowOff>
                  </from>
                  <to>
                    <xdr:col>7</xdr:col>
                    <xdr:colOff>754380</xdr:colOff>
                    <xdr:row>12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8</xdr:col>
                    <xdr:colOff>144780</xdr:colOff>
                    <xdr:row>12</xdr:row>
                    <xdr:rowOff>53340</xdr:rowOff>
                  </from>
                  <to>
                    <xdr:col>8</xdr:col>
                    <xdr:colOff>723900</xdr:colOff>
                    <xdr:row>12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7</xdr:col>
                    <xdr:colOff>182880</xdr:colOff>
                    <xdr:row>18</xdr:row>
                    <xdr:rowOff>30480</xdr:rowOff>
                  </from>
                  <to>
                    <xdr:col>7</xdr:col>
                    <xdr:colOff>762000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8</xdr:col>
                    <xdr:colOff>152400</xdr:colOff>
                    <xdr:row>18</xdr:row>
                    <xdr:rowOff>30480</xdr:rowOff>
                  </from>
                  <to>
                    <xdr:col>8</xdr:col>
                    <xdr:colOff>716280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7</xdr:col>
                    <xdr:colOff>182880</xdr:colOff>
                    <xdr:row>19</xdr:row>
                    <xdr:rowOff>38100</xdr:rowOff>
                  </from>
                  <to>
                    <xdr:col>7</xdr:col>
                    <xdr:colOff>762000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8</xdr:col>
                    <xdr:colOff>152400</xdr:colOff>
                    <xdr:row>19</xdr:row>
                    <xdr:rowOff>38100</xdr:rowOff>
                  </from>
                  <to>
                    <xdr:col>8</xdr:col>
                    <xdr:colOff>716280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7</xdr:col>
                    <xdr:colOff>182880</xdr:colOff>
                    <xdr:row>17</xdr:row>
                    <xdr:rowOff>19050</xdr:rowOff>
                  </from>
                  <to>
                    <xdr:col>7</xdr:col>
                    <xdr:colOff>762000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8</xdr:col>
                    <xdr:colOff>716280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7</xdr:col>
                    <xdr:colOff>182880</xdr:colOff>
                    <xdr:row>20</xdr:row>
                    <xdr:rowOff>38100</xdr:rowOff>
                  </from>
                  <to>
                    <xdr:col>7</xdr:col>
                    <xdr:colOff>762000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8</xdr:col>
                    <xdr:colOff>152400</xdr:colOff>
                    <xdr:row>20</xdr:row>
                    <xdr:rowOff>38100</xdr:rowOff>
                  </from>
                  <to>
                    <xdr:col>8</xdr:col>
                    <xdr:colOff>716280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7</xdr:col>
                    <xdr:colOff>182880</xdr:colOff>
                    <xdr:row>22</xdr:row>
                    <xdr:rowOff>49530</xdr:rowOff>
                  </from>
                  <to>
                    <xdr:col>7</xdr:col>
                    <xdr:colOff>762000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49530</xdr:rowOff>
                  </from>
                  <to>
                    <xdr:col>8</xdr:col>
                    <xdr:colOff>716280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7</xdr:col>
                    <xdr:colOff>182880</xdr:colOff>
                    <xdr:row>23</xdr:row>
                    <xdr:rowOff>49530</xdr:rowOff>
                  </from>
                  <to>
                    <xdr:col>7</xdr:col>
                    <xdr:colOff>762000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8</xdr:col>
                    <xdr:colOff>152400</xdr:colOff>
                    <xdr:row>23</xdr:row>
                    <xdr:rowOff>49530</xdr:rowOff>
                  </from>
                  <to>
                    <xdr:col>8</xdr:col>
                    <xdr:colOff>716280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7</xdr:col>
                    <xdr:colOff>182880</xdr:colOff>
                    <xdr:row>21</xdr:row>
                    <xdr:rowOff>49530</xdr:rowOff>
                  </from>
                  <to>
                    <xdr:col>7</xdr:col>
                    <xdr:colOff>762000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49530</xdr:rowOff>
                  </from>
                  <to>
                    <xdr:col>8</xdr:col>
                    <xdr:colOff>716280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7</xdr:col>
                    <xdr:colOff>182880</xdr:colOff>
                    <xdr:row>24</xdr:row>
                    <xdr:rowOff>49530</xdr:rowOff>
                  </from>
                  <to>
                    <xdr:col>7</xdr:col>
                    <xdr:colOff>735330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8</xdr:col>
                    <xdr:colOff>144780</xdr:colOff>
                    <xdr:row>24</xdr:row>
                    <xdr:rowOff>49530</xdr:rowOff>
                  </from>
                  <to>
                    <xdr:col>8</xdr:col>
                    <xdr:colOff>716280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7</xdr:col>
                    <xdr:colOff>182880</xdr:colOff>
                    <xdr:row>26</xdr:row>
                    <xdr:rowOff>49530</xdr:rowOff>
                  </from>
                  <to>
                    <xdr:col>7</xdr:col>
                    <xdr:colOff>762000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8</xdr:col>
                    <xdr:colOff>152400</xdr:colOff>
                    <xdr:row>26</xdr:row>
                    <xdr:rowOff>49530</xdr:rowOff>
                  </from>
                  <to>
                    <xdr:col>8</xdr:col>
                    <xdr:colOff>716280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Check Box 57">
              <controlPr defaultSize="0" autoFill="0" autoLine="0" autoPict="0">
                <anchor moveWithCells="1">
                  <from>
                    <xdr:col>7</xdr:col>
                    <xdr:colOff>182880</xdr:colOff>
                    <xdr:row>25</xdr:row>
                    <xdr:rowOff>49530</xdr:rowOff>
                  </from>
                  <to>
                    <xdr:col>7</xdr:col>
                    <xdr:colOff>762000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>
                <anchor moveWithCells="1">
                  <from>
                    <xdr:col>8</xdr:col>
                    <xdr:colOff>152400</xdr:colOff>
                    <xdr:row>25</xdr:row>
                    <xdr:rowOff>49530</xdr:rowOff>
                  </from>
                  <to>
                    <xdr:col>8</xdr:col>
                    <xdr:colOff>716280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Check Box 61">
              <controlPr defaultSize="0" autoFill="0" autoLine="0" autoPict="0">
                <anchor moveWithCells="1">
                  <from>
                    <xdr:col>7</xdr:col>
                    <xdr:colOff>182880</xdr:colOff>
                    <xdr:row>31</xdr:row>
                    <xdr:rowOff>68580</xdr:rowOff>
                  </from>
                  <to>
                    <xdr:col>7</xdr:col>
                    <xdr:colOff>762000</xdr:colOff>
                    <xdr:row>32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8</xdr:col>
                    <xdr:colOff>152400</xdr:colOff>
                    <xdr:row>31</xdr:row>
                    <xdr:rowOff>57150</xdr:rowOff>
                  </from>
                  <to>
                    <xdr:col>8</xdr:col>
                    <xdr:colOff>716280</xdr:colOff>
                    <xdr:row>32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Check Box 63">
              <controlPr defaultSize="0" autoFill="0" autoLine="0" autoPict="0">
                <anchor moveWithCells="1">
                  <from>
                    <xdr:col>7</xdr:col>
                    <xdr:colOff>182880</xdr:colOff>
                    <xdr:row>32</xdr:row>
                    <xdr:rowOff>68580</xdr:rowOff>
                  </from>
                  <to>
                    <xdr:col>7</xdr:col>
                    <xdr:colOff>762000</xdr:colOff>
                    <xdr:row>33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Check Box 64">
              <controlPr defaultSize="0" autoFill="0" autoLine="0" autoPict="0">
                <anchor moveWithCells="1">
                  <from>
                    <xdr:col>8</xdr:col>
                    <xdr:colOff>152400</xdr:colOff>
                    <xdr:row>32</xdr:row>
                    <xdr:rowOff>68580</xdr:rowOff>
                  </from>
                  <to>
                    <xdr:col>8</xdr:col>
                    <xdr:colOff>716280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Check Box 65">
              <controlPr defaultSize="0" autoFill="0" autoLine="0" autoPict="0">
                <anchor moveWithCells="1">
                  <from>
                    <xdr:col>7</xdr:col>
                    <xdr:colOff>182880</xdr:colOff>
                    <xdr:row>30</xdr:row>
                    <xdr:rowOff>68580</xdr:rowOff>
                  </from>
                  <to>
                    <xdr:col>7</xdr:col>
                    <xdr:colOff>762000</xdr:colOff>
                    <xdr:row>31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Check Box 66">
              <controlPr defaultSize="0" autoFill="0" autoLine="0" autoPict="0">
                <anchor moveWithCells="1">
                  <from>
                    <xdr:col>8</xdr:col>
                    <xdr:colOff>152400</xdr:colOff>
                    <xdr:row>30</xdr:row>
                    <xdr:rowOff>68580</xdr:rowOff>
                  </from>
                  <to>
                    <xdr:col>8</xdr:col>
                    <xdr:colOff>716280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Check Box 67">
              <controlPr defaultSize="0" autoFill="0" autoLine="0" autoPict="0">
                <anchor moveWithCells="1">
                  <from>
                    <xdr:col>7</xdr:col>
                    <xdr:colOff>182880</xdr:colOff>
                    <xdr:row>33</xdr:row>
                    <xdr:rowOff>68580</xdr:rowOff>
                  </from>
                  <to>
                    <xdr:col>7</xdr:col>
                    <xdr:colOff>762000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Check Box 68">
              <controlPr defaultSize="0" autoFill="0" autoLine="0" autoPict="0">
                <anchor moveWithCells="1">
                  <from>
                    <xdr:col>8</xdr:col>
                    <xdr:colOff>152400</xdr:colOff>
                    <xdr:row>33</xdr:row>
                    <xdr:rowOff>57150</xdr:rowOff>
                  </from>
                  <to>
                    <xdr:col>8</xdr:col>
                    <xdr:colOff>716280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Check Box 69">
              <controlPr defaultSize="0" autoFill="0" autoLine="0" autoPict="0">
                <anchor moveWithCells="1">
                  <from>
                    <xdr:col>7</xdr:col>
                    <xdr:colOff>182880</xdr:colOff>
                    <xdr:row>35</xdr:row>
                    <xdr:rowOff>57150</xdr:rowOff>
                  </from>
                  <to>
                    <xdr:col>7</xdr:col>
                    <xdr:colOff>762000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57150</xdr:rowOff>
                  </from>
                  <to>
                    <xdr:col>8</xdr:col>
                    <xdr:colOff>716280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>
                  <from>
                    <xdr:col>7</xdr:col>
                    <xdr:colOff>182880</xdr:colOff>
                    <xdr:row>36</xdr:row>
                    <xdr:rowOff>57150</xdr:rowOff>
                  </from>
                  <to>
                    <xdr:col>7</xdr:col>
                    <xdr:colOff>762000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>
                  <from>
                    <xdr:col>8</xdr:col>
                    <xdr:colOff>152400</xdr:colOff>
                    <xdr:row>36</xdr:row>
                    <xdr:rowOff>57150</xdr:rowOff>
                  </from>
                  <to>
                    <xdr:col>8</xdr:col>
                    <xdr:colOff>716280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7</xdr:col>
                    <xdr:colOff>182880</xdr:colOff>
                    <xdr:row>34</xdr:row>
                    <xdr:rowOff>57150</xdr:rowOff>
                  </from>
                  <to>
                    <xdr:col>7</xdr:col>
                    <xdr:colOff>762000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8</xdr:col>
                    <xdr:colOff>152400</xdr:colOff>
                    <xdr:row>34</xdr:row>
                    <xdr:rowOff>57150</xdr:rowOff>
                  </from>
                  <to>
                    <xdr:col>8</xdr:col>
                    <xdr:colOff>716280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>
                  <from>
                    <xdr:col>7</xdr:col>
                    <xdr:colOff>182880</xdr:colOff>
                    <xdr:row>37</xdr:row>
                    <xdr:rowOff>57150</xdr:rowOff>
                  </from>
                  <to>
                    <xdr:col>7</xdr:col>
                    <xdr:colOff>762000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>
                  <from>
                    <xdr:col>8</xdr:col>
                    <xdr:colOff>152400</xdr:colOff>
                    <xdr:row>37</xdr:row>
                    <xdr:rowOff>57150</xdr:rowOff>
                  </from>
                  <to>
                    <xdr:col>8</xdr:col>
                    <xdr:colOff>716280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>
                  <from>
                    <xdr:col>7</xdr:col>
                    <xdr:colOff>182880</xdr:colOff>
                    <xdr:row>39</xdr:row>
                    <xdr:rowOff>57150</xdr:rowOff>
                  </from>
                  <to>
                    <xdr:col>7</xdr:col>
                    <xdr:colOff>762000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>
                  <from>
                    <xdr:col>8</xdr:col>
                    <xdr:colOff>152400</xdr:colOff>
                    <xdr:row>39</xdr:row>
                    <xdr:rowOff>57150</xdr:rowOff>
                  </from>
                  <to>
                    <xdr:col>8</xdr:col>
                    <xdr:colOff>716280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8" name="Check Box 81">
              <controlPr defaultSize="0" autoFill="0" autoLine="0" autoPict="0">
                <anchor moveWithCells="1">
                  <from>
                    <xdr:col>7</xdr:col>
                    <xdr:colOff>182880</xdr:colOff>
                    <xdr:row>38</xdr:row>
                    <xdr:rowOff>57150</xdr:rowOff>
                  </from>
                  <to>
                    <xdr:col>7</xdr:col>
                    <xdr:colOff>762000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9" name="Check Box 82">
              <controlPr defaultSize="0" autoFill="0" autoLine="0" autoPict="0">
                <anchor moveWithCells="1">
                  <from>
                    <xdr:col>8</xdr:col>
                    <xdr:colOff>152400</xdr:colOff>
                    <xdr:row>38</xdr:row>
                    <xdr:rowOff>57150</xdr:rowOff>
                  </from>
                  <to>
                    <xdr:col>8</xdr:col>
                    <xdr:colOff>716280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76200</xdr:rowOff>
                  </from>
                  <to>
                    <xdr:col>7</xdr:col>
                    <xdr:colOff>762000</xdr:colOff>
                    <xdr:row>45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76200</xdr:rowOff>
                  </from>
                  <to>
                    <xdr:col>8</xdr:col>
                    <xdr:colOff>716280</xdr:colOff>
                    <xdr:row>45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defaultSize="0" autoFill="0" autoLine="0" autoPict="0">
                <anchor moveWithCells="1">
                  <from>
                    <xdr:col>7</xdr:col>
                    <xdr:colOff>182880</xdr:colOff>
                    <xdr:row>45</xdr:row>
                    <xdr:rowOff>76200</xdr:rowOff>
                  </from>
                  <to>
                    <xdr:col>7</xdr:col>
                    <xdr:colOff>762000</xdr:colOff>
                    <xdr:row>46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3" name="Check Box 88">
              <controlPr defaultSize="0" autoFill="0" autoLine="0" autoPict="0">
                <anchor moveWithCells="1">
                  <from>
                    <xdr:col>8</xdr:col>
                    <xdr:colOff>152400</xdr:colOff>
                    <xdr:row>45</xdr:row>
                    <xdr:rowOff>76200</xdr:rowOff>
                  </from>
                  <to>
                    <xdr:col>8</xdr:col>
                    <xdr:colOff>716280</xdr:colOff>
                    <xdr:row>46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4" name="Check Box 89">
              <controlPr defaultSize="0" autoFill="0" autoLine="0" autoPict="0">
                <anchor moveWithCells="1">
                  <from>
                    <xdr:col>7</xdr:col>
                    <xdr:colOff>182880</xdr:colOff>
                    <xdr:row>43</xdr:row>
                    <xdr:rowOff>76200</xdr:rowOff>
                  </from>
                  <to>
                    <xdr:col>7</xdr:col>
                    <xdr:colOff>762000</xdr:colOff>
                    <xdr:row>44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5" name="Check Box 90">
              <controlPr defaultSize="0" autoFill="0" autoLine="0" autoPict="0">
                <anchor moveWithCells="1">
                  <from>
                    <xdr:col>8</xdr:col>
                    <xdr:colOff>152400</xdr:colOff>
                    <xdr:row>43</xdr:row>
                    <xdr:rowOff>76200</xdr:rowOff>
                  </from>
                  <to>
                    <xdr:col>8</xdr:col>
                    <xdr:colOff>716280</xdr:colOff>
                    <xdr:row>44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6" name="Check Box 91">
              <controlPr defaultSize="0" autoFill="0" autoLine="0" autoPict="0">
                <anchor moveWithCells="1">
                  <from>
                    <xdr:col>7</xdr:col>
                    <xdr:colOff>182880</xdr:colOff>
                    <xdr:row>46</xdr:row>
                    <xdr:rowOff>68580</xdr:rowOff>
                  </from>
                  <to>
                    <xdr:col>7</xdr:col>
                    <xdr:colOff>762000</xdr:colOff>
                    <xdr:row>47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7" name="Check Box 92">
              <controlPr defaultSize="0" autoFill="0" autoLine="0" autoPict="0">
                <anchor moveWithCells="1">
                  <from>
                    <xdr:col>8</xdr:col>
                    <xdr:colOff>152400</xdr:colOff>
                    <xdr:row>46</xdr:row>
                    <xdr:rowOff>68580</xdr:rowOff>
                  </from>
                  <to>
                    <xdr:col>8</xdr:col>
                    <xdr:colOff>716280</xdr:colOff>
                    <xdr:row>47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8" name="Check Box 97">
              <controlPr defaultSize="0" autoFill="0" autoLine="0" autoPict="0">
                <anchor moveWithCells="1">
                  <from>
                    <xdr:col>7</xdr:col>
                    <xdr:colOff>182880</xdr:colOff>
                    <xdr:row>47</xdr:row>
                    <xdr:rowOff>68580</xdr:rowOff>
                  </from>
                  <to>
                    <xdr:col>7</xdr:col>
                    <xdr:colOff>762000</xdr:colOff>
                    <xdr:row>48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9" name="Check Box 98">
              <controlPr defaultSize="0" autoFill="0" autoLine="0" autoPict="0">
                <anchor moveWithCells="1">
                  <from>
                    <xdr:col>8</xdr:col>
                    <xdr:colOff>152400</xdr:colOff>
                    <xdr:row>47</xdr:row>
                    <xdr:rowOff>68580</xdr:rowOff>
                  </from>
                  <to>
                    <xdr:col>8</xdr:col>
                    <xdr:colOff>716280</xdr:colOff>
                    <xdr:row>48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0" name="Check Box 99">
              <controlPr defaultSize="0" autoFill="0" autoLine="0" autoPict="0">
                <anchor moveWithCells="1">
                  <from>
                    <xdr:col>7</xdr:col>
                    <xdr:colOff>182880</xdr:colOff>
                    <xdr:row>51</xdr:row>
                    <xdr:rowOff>57150</xdr:rowOff>
                  </from>
                  <to>
                    <xdr:col>7</xdr:col>
                    <xdr:colOff>762000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1" name="Check Box 100">
              <controlPr defaultSize="0" autoFill="0" autoLine="0" autoPict="0">
                <anchor moveWithCells="1">
                  <from>
                    <xdr:col>8</xdr:col>
                    <xdr:colOff>152400</xdr:colOff>
                    <xdr:row>51</xdr:row>
                    <xdr:rowOff>68580</xdr:rowOff>
                  </from>
                  <to>
                    <xdr:col>8</xdr:col>
                    <xdr:colOff>716280</xdr:colOff>
                    <xdr:row>52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2" name="Check Box 101">
              <controlPr defaultSize="0" autoFill="0" autoLine="0" autoPict="0">
                <anchor moveWithCells="1">
                  <from>
                    <xdr:col>7</xdr:col>
                    <xdr:colOff>182880</xdr:colOff>
                    <xdr:row>53</xdr:row>
                    <xdr:rowOff>76200</xdr:rowOff>
                  </from>
                  <to>
                    <xdr:col>7</xdr:col>
                    <xdr:colOff>762000</xdr:colOff>
                    <xdr:row>54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3" name="Check Box 102">
              <controlPr defaultSize="0" autoFill="0" autoLine="0" autoPict="0">
                <anchor moveWithCells="1">
                  <from>
                    <xdr:col>8</xdr:col>
                    <xdr:colOff>152400</xdr:colOff>
                    <xdr:row>53</xdr:row>
                    <xdr:rowOff>76200</xdr:rowOff>
                  </from>
                  <to>
                    <xdr:col>8</xdr:col>
                    <xdr:colOff>716280</xdr:colOff>
                    <xdr:row>54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4" name="Check Box 103">
              <controlPr defaultSize="0" autoFill="0" autoLine="0" autoPict="0">
                <anchor moveWithCells="1">
                  <from>
                    <xdr:col>7</xdr:col>
                    <xdr:colOff>182880</xdr:colOff>
                    <xdr:row>54</xdr:row>
                    <xdr:rowOff>76200</xdr:rowOff>
                  </from>
                  <to>
                    <xdr:col>7</xdr:col>
                    <xdr:colOff>762000</xdr:colOff>
                    <xdr:row>55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5" name="Check Box 104">
              <controlPr defaultSize="0" autoFill="0" autoLine="0" autoPict="0">
                <anchor moveWithCells="1">
                  <from>
                    <xdr:col>8</xdr:col>
                    <xdr:colOff>152400</xdr:colOff>
                    <xdr:row>54</xdr:row>
                    <xdr:rowOff>76200</xdr:rowOff>
                  </from>
                  <to>
                    <xdr:col>8</xdr:col>
                    <xdr:colOff>716280</xdr:colOff>
                    <xdr:row>55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6" name="Check Box 105">
              <controlPr defaultSize="0" autoFill="0" autoLine="0" autoPict="0">
                <anchor moveWithCells="1">
                  <from>
                    <xdr:col>7</xdr:col>
                    <xdr:colOff>182880</xdr:colOff>
                    <xdr:row>52</xdr:row>
                    <xdr:rowOff>76200</xdr:rowOff>
                  </from>
                  <to>
                    <xdr:col>7</xdr:col>
                    <xdr:colOff>762000</xdr:colOff>
                    <xdr:row>53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7" name="Check Box 106">
              <controlPr defaultSize="0" autoFill="0" autoLine="0" autoPict="0">
                <anchor moveWithCells="1">
                  <from>
                    <xdr:col>8</xdr:col>
                    <xdr:colOff>152400</xdr:colOff>
                    <xdr:row>52</xdr:row>
                    <xdr:rowOff>76200</xdr:rowOff>
                  </from>
                  <to>
                    <xdr:col>8</xdr:col>
                    <xdr:colOff>716280</xdr:colOff>
                    <xdr:row>53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8" name="Check Box 107">
              <controlPr defaultSize="0" autoFill="0" autoLine="0" autoPict="0">
                <anchor moveWithCells="1">
                  <from>
                    <xdr:col>7</xdr:col>
                    <xdr:colOff>182880</xdr:colOff>
                    <xdr:row>62</xdr:row>
                    <xdr:rowOff>11430</xdr:rowOff>
                  </from>
                  <to>
                    <xdr:col>7</xdr:col>
                    <xdr:colOff>762000</xdr:colOff>
                    <xdr:row>62</xdr:row>
                    <xdr:rowOff>316230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9" name="Check Box 108">
              <controlPr defaultSize="0" autoFill="0" autoLine="0" autoPict="0">
                <anchor moveWithCells="1">
                  <from>
                    <xdr:col>8</xdr:col>
                    <xdr:colOff>152400</xdr:colOff>
                    <xdr:row>62</xdr:row>
                    <xdr:rowOff>11430</xdr:rowOff>
                  </from>
                  <to>
                    <xdr:col>8</xdr:col>
                    <xdr:colOff>716280</xdr:colOff>
                    <xdr:row>62</xdr:row>
                    <xdr:rowOff>316230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0" name="Check Box 109">
              <controlPr defaultSize="0" autoFill="0" autoLine="0" autoPict="0">
                <anchor moveWithCells="1">
                  <from>
                    <xdr:col>7</xdr:col>
                    <xdr:colOff>182880</xdr:colOff>
                    <xdr:row>58</xdr:row>
                    <xdr:rowOff>57150</xdr:rowOff>
                  </from>
                  <to>
                    <xdr:col>7</xdr:col>
                    <xdr:colOff>762000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1" name="Check Box 110">
              <controlPr defaultSize="0" autoFill="0" autoLine="0" autoPict="0">
                <anchor moveWithCells="1">
                  <from>
                    <xdr:col>8</xdr:col>
                    <xdr:colOff>152400</xdr:colOff>
                    <xdr:row>58</xdr:row>
                    <xdr:rowOff>57150</xdr:rowOff>
                  </from>
                  <to>
                    <xdr:col>8</xdr:col>
                    <xdr:colOff>716280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2" name="Check Box 111">
              <controlPr defaultSize="0" autoFill="0" autoLine="0" autoPict="0">
                <anchor moveWithCells="1">
                  <from>
                    <xdr:col>7</xdr:col>
                    <xdr:colOff>182880</xdr:colOff>
                    <xdr:row>59</xdr:row>
                    <xdr:rowOff>38100</xdr:rowOff>
                  </from>
                  <to>
                    <xdr:col>7</xdr:col>
                    <xdr:colOff>762000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3" name="Check Box 112">
              <controlPr defaultSize="0" autoFill="0" autoLine="0" autoPict="0">
                <anchor moveWithCells="1">
                  <from>
                    <xdr:col>8</xdr:col>
                    <xdr:colOff>152400</xdr:colOff>
                    <xdr:row>59</xdr:row>
                    <xdr:rowOff>38100</xdr:rowOff>
                  </from>
                  <to>
                    <xdr:col>8</xdr:col>
                    <xdr:colOff>716280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4" name="Check Box 115">
              <controlPr defaultSize="0" autoFill="0" autoLine="0" autoPict="0">
                <anchor moveWithCells="1">
                  <from>
                    <xdr:col>7</xdr:col>
                    <xdr:colOff>182880</xdr:colOff>
                    <xdr:row>60</xdr:row>
                    <xdr:rowOff>19050</xdr:rowOff>
                  </from>
                  <to>
                    <xdr:col>7</xdr:col>
                    <xdr:colOff>762000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5" name="Check Box 116">
              <controlPr defaultSize="0" autoFill="0" autoLine="0" autoPict="0">
                <anchor moveWithCells="1">
                  <from>
                    <xdr:col>8</xdr:col>
                    <xdr:colOff>152400</xdr:colOff>
                    <xdr:row>60</xdr:row>
                    <xdr:rowOff>30480</xdr:rowOff>
                  </from>
                  <to>
                    <xdr:col>8</xdr:col>
                    <xdr:colOff>716280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6" name="Check Box 117">
              <controlPr defaultSize="0" autoFill="0" autoLine="0" autoPict="0">
                <anchor moveWithCells="1">
                  <from>
                    <xdr:col>7</xdr:col>
                    <xdr:colOff>182880</xdr:colOff>
                    <xdr:row>61</xdr:row>
                    <xdr:rowOff>11430</xdr:rowOff>
                  </from>
                  <to>
                    <xdr:col>7</xdr:col>
                    <xdr:colOff>762000</xdr:colOff>
                    <xdr:row>61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7" name="Check Box 118">
              <controlPr defaultSize="0" autoFill="0" autoLine="0" autoPict="0">
                <anchor moveWithCells="1">
                  <from>
                    <xdr:col>8</xdr:col>
                    <xdr:colOff>152400</xdr:colOff>
                    <xdr:row>61</xdr:row>
                    <xdr:rowOff>11430</xdr:rowOff>
                  </from>
                  <to>
                    <xdr:col>8</xdr:col>
                    <xdr:colOff>716280</xdr:colOff>
                    <xdr:row>61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8" name="Check Box 119">
              <controlPr defaultSize="0" autoFill="0" autoLine="0" autoPict="0">
                <anchor moveWithCells="1">
                  <from>
                    <xdr:col>7</xdr:col>
                    <xdr:colOff>179070</xdr:colOff>
                    <xdr:row>13</xdr:row>
                    <xdr:rowOff>53340</xdr:rowOff>
                  </from>
                  <to>
                    <xdr:col>7</xdr:col>
                    <xdr:colOff>754380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9" name="Check Box 120">
              <controlPr defaultSize="0" autoFill="0" autoLine="0" autoPict="0">
                <anchor moveWithCells="1">
                  <from>
                    <xdr:col>8</xdr:col>
                    <xdr:colOff>144780</xdr:colOff>
                    <xdr:row>13</xdr:row>
                    <xdr:rowOff>53340</xdr:rowOff>
                  </from>
                  <to>
                    <xdr:col>8</xdr:col>
                    <xdr:colOff>723900</xdr:colOff>
                    <xdr:row>13</xdr:row>
                    <xdr:rowOff>354330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9286-CEAF-44DF-B0A6-C56C34F4EBC6}">
  <sheetPr codeName="Tabelle2"/>
  <dimension ref="A1:D15"/>
  <sheetViews>
    <sheetView zoomScale="78" zoomScaleNormal="78" workbookViewId="0">
      <selection activeCell="R14" sqref="R14"/>
    </sheetView>
  </sheetViews>
  <sheetFormatPr baseColWidth="10" defaultColWidth="11.41796875" defaultRowHeight="14.4" x14ac:dyDescent="0.55000000000000004"/>
  <cols>
    <col min="1" max="1" width="36.68359375" customWidth="1"/>
    <col min="2" max="3" width="11" style="3"/>
  </cols>
  <sheetData>
    <row r="1" spans="1:4" ht="91.9" customHeight="1" thickBot="1" x14ac:dyDescent="0.6">
      <c r="B1" s="6" t="s">
        <v>57</v>
      </c>
      <c r="C1" s="7" t="s">
        <v>67</v>
      </c>
      <c r="D1" s="8" t="s">
        <v>68</v>
      </c>
    </row>
    <row r="2" spans="1:4" x14ac:dyDescent="0.55000000000000004">
      <c r="A2" s="2" t="s">
        <v>0</v>
      </c>
      <c r="B2" s="34">
        <f>SUM(B3:B5)/3</f>
        <v>0</v>
      </c>
      <c r="C2" s="34">
        <f>SUM(C3:C5)/3</f>
        <v>0</v>
      </c>
      <c r="D2" s="35">
        <f>SUM(D3:D5)/3</f>
        <v>300</v>
      </c>
    </row>
    <row r="3" spans="1:4" x14ac:dyDescent="0.55000000000000004">
      <c r="A3" s="1" t="s">
        <v>1</v>
      </c>
      <c r="B3" s="36">
        <f>SUM(Assessment!E6:E8)/Assessment!G6</f>
        <v>0</v>
      </c>
      <c r="C3" s="36">
        <f>SUM(Assessment!F6:F8)/Assessment!G6</f>
        <v>0</v>
      </c>
      <c r="D3" s="37">
        <f>300</f>
        <v>300</v>
      </c>
    </row>
    <row r="4" spans="1:4" x14ac:dyDescent="0.55000000000000004">
      <c r="A4" s="1" t="s">
        <v>2</v>
      </c>
      <c r="B4" s="36">
        <f>SUM(Assessment!E9:E11)/Assessment!G9</f>
        <v>0</v>
      </c>
      <c r="C4" s="36">
        <f>SUM(Assessment!F9:F11)/Assessment!G9</f>
        <v>0</v>
      </c>
      <c r="D4" s="37">
        <f>300</f>
        <v>300</v>
      </c>
    </row>
    <row r="5" spans="1:4" ht="14.7" thickBot="1" x14ac:dyDescent="0.6">
      <c r="A5" s="1" t="s">
        <v>3</v>
      </c>
      <c r="B5" s="36">
        <f>SUM(Assessment!E12:E14)/Assessment!G12</f>
        <v>0</v>
      </c>
      <c r="C5" s="36">
        <f>SUM(Assessment!F12:F14)/Assessment!G12</f>
        <v>0</v>
      </c>
      <c r="D5" s="37">
        <f>300</f>
        <v>300</v>
      </c>
    </row>
    <row r="6" spans="1:4" x14ac:dyDescent="0.55000000000000004">
      <c r="A6" s="2" t="s">
        <v>4</v>
      </c>
      <c r="B6" s="38">
        <f>SUM(B7:B9)/3</f>
        <v>0</v>
      </c>
      <c r="C6" s="38">
        <f>SUM(C7:C9)/3</f>
        <v>0</v>
      </c>
      <c r="D6" s="39">
        <f>SUM(D7:D9)/3</f>
        <v>300</v>
      </c>
    </row>
    <row r="7" spans="1:4" x14ac:dyDescent="0.55000000000000004">
      <c r="A7" s="1" t="s">
        <v>5</v>
      </c>
      <c r="B7" s="36">
        <f>SUM(Assessment!E18:E21)/Assessment!G18</f>
        <v>0</v>
      </c>
      <c r="C7" s="36">
        <f>SUM(Assessment!F18:F21)/Assessment!G18</f>
        <v>0</v>
      </c>
      <c r="D7" s="37">
        <f>300</f>
        <v>300</v>
      </c>
    </row>
    <row r="8" spans="1:4" x14ac:dyDescent="0.55000000000000004">
      <c r="A8" s="1" t="s">
        <v>6</v>
      </c>
      <c r="B8" s="36">
        <f>SUM(Assessment!E22:E24)/Assessment!G22</f>
        <v>0</v>
      </c>
      <c r="C8" s="36">
        <f>SUM(Assessment!F22:F24)/Assessment!G22</f>
        <v>0</v>
      </c>
      <c r="D8" s="37">
        <f>300</f>
        <v>300</v>
      </c>
    </row>
    <row r="9" spans="1:4" ht="14.7" thickBot="1" x14ac:dyDescent="0.6">
      <c r="A9" s="1" t="s">
        <v>7</v>
      </c>
      <c r="B9" s="36">
        <f>SUM(Assessment!E25:E27)/Assessment!G25</f>
        <v>0</v>
      </c>
      <c r="C9" s="36">
        <f>SUM(Assessment!F25:F27)/Assessment!G25</f>
        <v>0</v>
      </c>
      <c r="D9" s="37">
        <f>300</f>
        <v>300</v>
      </c>
    </row>
    <row r="10" spans="1:4" x14ac:dyDescent="0.55000000000000004">
      <c r="A10" s="4" t="s">
        <v>66</v>
      </c>
      <c r="B10" s="38">
        <f>SUM(B11:B12)/2</f>
        <v>0</v>
      </c>
      <c r="C10" s="38">
        <f>SUM(C11:C12)/2</f>
        <v>0</v>
      </c>
      <c r="D10" s="39">
        <f>SUM(D11:D12)/2</f>
        <v>300</v>
      </c>
    </row>
    <row r="11" spans="1:4" x14ac:dyDescent="0.55000000000000004">
      <c r="A11" s="1" t="s">
        <v>8</v>
      </c>
      <c r="B11" s="36">
        <f>SUM(Assessment!E31:E35)/Assessment!G31</f>
        <v>0</v>
      </c>
      <c r="C11" s="36">
        <f>SUM(Assessment!F31:F35)/Assessment!G31</f>
        <v>0</v>
      </c>
      <c r="D11" s="37">
        <f>300</f>
        <v>300</v>
      </c>
    </row>
    <row r="12" spans="1:4" ht="14.7" thickBot="1" x14ac:dyDescent="0.6">
      <c r="A12" s="1" t="s">
        <v>9</v>
      </c>
      <c r="B12" s="36">
        <f>SUM(Assessment!E37:E40)/Assessment!G36</f>
        <v>0</v>
      </c>
      <c r="C12" s="36">
        <f>SUM(Assessment!F37:F40)/Assessment!G36</f>
        <v>0</v>
      </c>
      <c r="D12" s="37">
        <f>300</f>
        <v>300</v>
      </c>
    </row>
    <row r="13" spans="1:4" ht="14.7" thickBot="1" x14ac:dyDescent="0.6">
      <c r="A13" s="4" t="s">
        <v>10</v>
      </c>
      <c r="B13" s="36">
        <f>SUM(Assessment!E44:E48)/Assessment!G44</f>
        <v>0</v>
      </c>
      <c r="C13" s="36">
        <f>SUM(Assessment!F44:F48)/Assessment!G44</f>
        <v>0</v>
      </c>
      <c r="D13" s="37">
        <f>300</f>
        <v>300</v>
      </c>
    </row>
    <row r="14" spans="1:4" ht="14.7" thickBot="1" x14ac:dyDescent="0.6">
      <c r="A14" s="2" t="s">
        <v>72</v>
      </c>
      <c r="B14" s="36">
        <f>SUM(Assessment!E52:E55)/Assessment!G52</f>
        <v>0</v>
      </c>
      <c r="C14" s="36">
        <f>SUM(Assessment!F52:F55)/Assessment!G52</f>
        <v>0</v>
      </c>
      <c r="D14" s="37">
        <f>300</f>
        <v>300</v>
      </c>
    </row>
    <row r="15" spans="1:4" x14ac:dyDescent="0.55000000000000004">
      <c r="A15" s="2" t="s">
        <v>11</v>
      </c>
      <c r="B15" s="36">
        <f>SUM(Assessment!E59:E63)/Assessment!G59</f>
        <v>0</v>
      </c>
      <c r="C15" s="36">
        <f>SUM(Assessment!F59:F63)/Assessment!G59</f>
        <v>0</v>
      </c>
      <c r="D15" s="37">
        <f>300</f>
        <v>300</v>
      </c>
    </row>
  </sheetData>
  <sheetProtection selectLockedCells="1" selectUnlockedCells="1"/>
  <pageMargins left="0.7" right="0.7" top="0.78740157499999996" bottom="0.78740157499999996" header="0.3" footer="0.3"/>
  <ignoredErrors>
    <ignoredError sqref="D6 D1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ubrik xmlns="ba0fc756-e31b-464c-bcc9-9942855c0e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BEBB6DA2F5014A915E776013BA1566" ma:contentTypeVersion="14" ma:contentTypeDescription="Ein neues Dokument erstellen." ma:contentTypeScope="" ma:versionID="22ab9baaba967a349d07f853ef09bb08">
  <xsd:schema xmlns:xsd="http://www.w3.org/2001/XMLSchema" xmlns:xs="http://www.w3.org/2001/XMLSchema" xmlns:p="http://schemas.microsoft.com/office/2006/metadata/properties" xmlns:ns2="ba0fc756-e31b-464c-bcc9-9942855c0e18" xmlns:ns3="36ed6946-9d33-4072-9369-3bed3601cc03" targetNamespace="http://schemas.microsoft.com/office/2006/metadata/properties" ma:root="true" ma:fieldsID="f6640b0436f03dfddbe7c7616ee83156" ns2:_="" ns3:_="">
    <xsd:import namespace="ba0fc756-e31b-464c-bcc9-9942855c0e18"/>
    <xsd:import namespace="36ed6946-9d33-4072-9369-3bed3601c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Rubrik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fc756-e31b-464c-bcc9-9942855c0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ubrik" ma:index="20" nillable="true" ma:displayName="Rubrik" ma:format="Dropdown" ma:internalName="Rubrik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d6946-9d33-4072-9369-3bed3601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0B154D-3D27-4649-AF60-C032537FF1EA}">
  <ds:schemaRefs>
    <ds:schemaRef ds:uri="http://schemas.microsoft.com/office/2006/metadata/properties"/>
    <ds:schemaRef ds:uri="http://schemas.microsoft.com/office/infopath/2007/PartnerControls"/>
    <ds:schemaRef ds:uri="ba0fc756-e31b-464c-bcc9-9942855c0e18"/>
  </ds:schemaRefs>
</ds:datastoreItem>
</file>

<file path=customXml/itemProps2.xml><?xml version="1.0" encoding="utf-8"?>
<ds:datastoreItem xmlns:ds="http://schemas.openxmlformats.org/officeDocument/2006/customXml" ds:itemID="{27015DC9-CD09-4143-937D-E55F8AA0D7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A08C25-23BD-4DAE-AAB5-D5E5A07B9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0fc756-e31b-464c-bcc9-9942855c0e18"/>
    <ds:schemaRef ds:uri="36ed6946-9d33-4072-9369-3bed3601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Assessment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Boch, Stephan</dc:creator>
  <cp:lastModifiedBy>Christine Neubauer</cp:lastModifiedBy>
  <dcterms:created xsi:type="dcterms:W3CDTF">2021-12-17T13:19:09Z</dcterms:created>
  <dcterms:modified xsi:type="dcterms:W3CDTF">2022-02-28T13:53:24Z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0x010100EFBEBB6DA2F5014A915E776013BA1566</vt:lpwstr>
  </property>
</Properties>
</file>